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600" windowHeight="9240" tabRatio="845"/>
  </bookViews>
  <sheets>
    <sheet name="Messwerte" sheetId="1" r:id="rId1"/>
    <sheet name="Auswertung" sheetId="2" r:id="rId2"/>
    <sheet name="Aufgabe 3.1 Strahlungsfluss" sheetId="4" r:id="rId3"/>
    <sheet name="10°C" sheetId="8" r:id="rId4"/>
    <sheet name="20°C" sheetId="9" r:id="rId5"/>
    <sheet name="30°C" sheetId="10" r:id="rId6"/>
    <sheet name="40°C" sheetId="11" r:id="rId7"/>
    <sheet name="50°C" sheetId="12" r:id="rId8"/>
    <sheet name="Aufgabe 3.2 Nennwellenlänge" sheetId="5" r:id="rId9"/>
    <sheet name="Auswertung 4.1 Schwellstrom" sheetId="7" r:id="rId10"/>
    <sheet name="Auswertung 4.3 Halbwertsbreite" sheetId="15" r:id="rId11"/>
  </sheets>
  <definedNames>
    <definedName name="_xlnm.Print_Area" localSheetId="0">Messwerte!$A$1:$X$58</definedName>
  </definedNames>
  <calcPr calcId="144525"/>
</workbook>
</file>

<file path=xl/calcChain.xml><?xml version="1.0" encoding="utf-8"?>
<calcChain xmlns="http://schemas.openxmlformats.org/spreadsheetml/2006/main">
  <c r="T53" i="1" l="1"/>
  <c r="C9" i="2" l="1"/>
  <c r="C8" i="2"/>
  <c r="C7" i="2"/>
  <c r="C5" i="2"/>
  <c r="C6" i="2"/>
  <c r="O53" i="1" l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11" i="1"/>
</calcChain>
</file>

<file path=xl/sharedStrings.xml><?xml version="1.0" encoding="utf-8"?>
<sst xmlns="http://schemas.openxmlformats.org/spreadsheetml/2006/main" count="54" uniqueCount="24">
  <si>
    <t xml:space="preserve">Versuchdurchführung </t>
  </si>
  <si>
    <t>Laserdioden</t>
  </si>
  <si>
    <t>Temperatur</t>
  </si>
  <si>
    <t>Strom</t>
  </si>
  <si>
    <t>Strahlungsfluß</t>
  </si>
  <si>
    <t>Aufgabe 3.1: Schwellstrom in Abhängigkeit von der Temperatur</t>
  </si>
  <si>
    <t xml:space="preserve">Diodenstrom: </t>
  </si>
  <si>
    <t>Nr.</t>
  </si>
  <si>
    <t>Nennwellenlänge</t>
  </si>
  <si>
    <t>Aufgabe 3.3: Axialmoden Abstand und Diodenstrom</t>
  </si>
  <si>
    <t>Betriebstemperatur:</t>
  </si>
  <si>
    <t>Diodenstrom</t>
  </si>
  <si>
    <t>Axialermoden-Abstand</t>
  </si>
  <si>
    <t>Auswertung 4.1 Diodenkennlinie</t>
  </si>
  <si>
    <t>Schwellstrom</t>
  </si>
  <si>
    <t>Auswertung 4.2 Diodenkennlinie</t>
  </si>
  <si>
    <t>Aufgabe 3.2: Emissionswellenlänge und Temperatur</t>
  </si>
  <si>
    <t>Spektrale Hwb</t>
  </si>
  <si>
    <t>Temperatur:</t>
  </si>
  <si>
    <t>Spektrale HWB</t>
  </si>
  <si>
    <t>2. Mode tritt auf</t>
  </si>
  <si>
    <t>2. Mode wurde gemessen</t>
  </si>
  <si>
    <t>2 mode Tritt auf</t>
  </si>
  <si>
    <t>1,2mm resonatorabstand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</si>
</sst>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\ &quot;°C&quot;"/>
    <numFmt numFmtId="165" formatCode="General\ &quot;mA&quot;"/>
    <numFmt numFmtId="166" formatCode="General\ &quot;°C&quot;"/>
    <numFmt numFmtId="167" formatCode="General\ &quot; nm&quot;"/>
    <numFmt numFmtId="168" formatCode="General&quot;dBm&quot;"/>
    <numFmt numFmtId="169" formatCode="0.0000&quot; nm&quot;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164" fontId="0" fillId="0" borderId="1" xfId="0" applyNumberFormat="1" applyBorder="1"/>
    <xf numFmtId="0" fontId="0" fillId="2" borderId="1" xfId="0" applyFill="1" applyBorder="1" applyAlignment="1">
      <alignment horizontal="right"/>
    </xf>
    <xf numFmtId="165" fontId="0" fillId="0" borderId="1" xfId="0" applyNumberFormat="1" applyBorder="1"/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/>
    <xf numFmtId="166" fontId="0" fillId="0" borderId="1" xfId="0" applyNumberFormat="1" applyBorder="1"/>
    <xf numFmtId="16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3" borderId="1" xfId="0" applyFill="1" applyBorder="1"/>
    <xf numFmtId="0" fontId="0" fillId="0" borderId="5" xfId="0" applyBorder="1"/>
    <xf numFmtId="168" fontId="0" fillId="0" borderId="1" xfId="0" applyNumberFormat="1" applyFill="1" applyBorder="1"/>
    <xf numFmtId="168" fontId="0" fillId="0" borderId="1" xfId="0" applyNumberFormat="1" applyBorder="1"/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2" fillId="0" borderId="0" xfId="0" applyFont="1" applyAlignment="1">
      <alignment horizontal="left" vertical="top"/>
    </xf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Messwerte!$D$8</c:f>
              <c:strCache>
                <c:ptCount val="1"/>
                <c:pt idx="0">
                  <c:v>10 °C</c:v>
                </c:pt>
              </c:strCache>
            </c:strRef>
          </c:tx>
          <c:xVal>
            <c:numRef>
              <c:f>Messwerte!$C$11:$C$27</c:f>
              <c:numCache>
                <c:formatCode>General\ "mA"</c:formatCode>
                <c:ptCount val="17"/>
                <c:pt idx="0">
                  <c:v>15.12</c:v>
                </c:pt>
                <c:pt idx="1">
                  <c:v>19.98</c:v>
                </c:pt>
                <c:pt idx="2">
                  <c:v>25.05</c:v>
                </c:pt>
                <c:pt idx="3">
                  <c:v>29.99</c:v>
                </c:pt>
                <c:pt idx="4">
                  <c:v>35.01</c:v>
                </c:pt>
                <c:pt idx="5">
                  <c:v>39.979999999999997</c:v>
                </c:pt>
                <c:pt idx="6">
                  <c:v>45.06</c:v>
                </c:pt>
                <c:pt idx="7">
                  <c:v>50.01</c:v>
                </c:pt>
                <c:pt idx="8">
                  <c:v>55.05</c:v>
                </c:pt>
                <c:pt idx="9">
                  <c:v>60.02</c:v>
                </c:pt>
                <c:pt idx="10">
                  <c:v>65.010000000000005</c:v>
                </c:pt>
                <c:pt idx="11">
                  <c:v>70.069999999999993</c:v>
                </c:pt>
                <c:pt idx="12">
                  <c:v>75.02</c:v>
                </c:pt>
                <c:pt idx="13">
                  <c:v>80.05</c:v>
                </c:pt>
              </c:numCache>
            </c:numRef>
          </c:xVal>
          <c:yVal>
            <c:numRef>
              <c:f>Messwerte!$E$11:$E$27</c:f>
              <c:numCache>
                <c:formatCode>General</c:formatCode>
                <c:ptCount val="17"/>
                <c:pt idx="0">
                  <c:v>3.9355007545577752E-9</c:v>
                </c:pt>
                <c:pt idx="1">
                  <c:v>2.6181830082189845E-8</c:v>
                </c:pt>
                <c:pt idx="2">
                  <c:v>3.9355007545577795E-8</c:v>
                </c:pt>
                <c:pt idx="3">
                  <c:v>9.0364947372230159E-8</c:v>
                </c:pt>
                <c:pt idx="4">
                  <c:v>1.2189895989248654E-7</c:v>
                </c:pt>
                <c:pt idx="5">
                  <c:v>1.3031667784522967E-7</c:v>
                </c:pt>
                <c:pt idx="6">
                  <c:v>1.3365955165464403E-7</c:v>
                </c:pt>
                <c:pt idx="7">
                  <c:v>1.2502590302177197E-7</c:v>
                </c:pt>
                <c:pt idx="8">
                  <c:v>1.9724227361148536E-7</c:v>
                </c:pt>
                <c:pt idx="9">
                  <c:v>6.80769358693741E-8</c:v>
                </c:pt>
                <c:pt idx="10">
                  <c:v>5.495408738576245E-8</c:v>
                </c:pt>
                <c:pt idx="11">
                  <c:v>1.5922087270511708E-7</c:v>
                </c:pt>
                <c:pt idx="12">
                  <c:v>2.0606299132699983E-7</c:v>
                </c:pt>
                <c:pt idx="13">
                  <c:v>2.2750974307720679E-7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Messwerte!$I$8</c:f>
              <c:strCache>
                <c:ptCount val="1"/>
                <c:pt idx="0">
                  <c:v>20 °C</c:v>
                </c:pt>
              </c:strCache>
            </c:strRef>
          </c:tx>
          <c:xVal>
            <c:numRef>
              <c:f>Messwerte!$H$11:$H$24</c:f>
              <c:numCache>
                <c:formatCode>General\ "mA"</c:formatCode>
                <c:ptCount val="14"/>
                <c:pt idx="0">
                  <c:v>16.14</c:v>
                </c:pt>
                <c:pt idx="1">
                  <c:v>20.03</c:v>
                </c:pt>
                <c:pt idx="2">
                  <c:v>25.04</c:v>
                </c:pt>
                <c:pt idx="3">
                  <c:v>30.02</c:v>
                </c:pt>
                <c:pt idx="4">
                  <c:v>34.99</c:v>
                </c:pt>
                <c:pt idx="5">
                  <c:v>39.99</c:v>
                </c:pt>
                <c:pt idx="6">
                  <c:v>44.99</c:v>
                </c:pt>
                <c:pt idx="7">
                  <c:v>50.06</c:v>
                </c:pt>
                <c:pt idx="8">
                  <c:v>55.01</c:v>
                </c:pt>
                <c:pt idx="9">
                  <c:v>60.02</c:v>
                </c:pt>
                <c:pt idx="10">
                  <c:v>65.010000000000005</c:v>
                </c:pt>
                <c:pt idx="11">
                  <c:v>69.98</c:v>
                </c:pt>
                <c:pt idx="12">
                  <c:v>75.02</c:v>
                </c:pt>
                <c:pt idx="13">
                  <c:v>80.040000000000006</c:v>
                </c:pt>
              </c:numCache>
            </c:numRef>
          </c:xVal>
          <c:yVal>
            <c:numRef>
              <c:f>Messwerte!$J$11:$J$27</c:f>
              <c:numCache>
                <c:formatCode>General</c:formatCode>
                <c:ptCount val="17"/>
                <c:pt idx="0">
                  <c:v>2.523480772480574E-9</c:v>
                </c:pt>
                <c:pt idx="1">
                  <c:v>1.9633602768360449E-8</c:v>
                </c:pt>
                <c:pt idx="2">
                  <c:v>1.9815270258050949E-8</c:v>
                </c:pt>
                <c:pt idx="3">
                  <c:v>4.8417236758409953E-8</c:v>
                </c:pt>
                <c:pt idx="4">
                  <c:v>4.3853069777498584E-8</c:v>
                </c:pt>
                <c:pt idx="5">
                  <c:v>1.2560299636948739E-7</c:v>
                </c:pt>
                <c:pt idx="6">
                  <c:v>1.2302687708123793E-7</c:v>
                </c:pt>
                <c:pt idx="7">
                  <c:v>1.6143585568264849E-7</c:v>
                </c:pt>
                <c:pt idx="8">
                  <c:v>2.5003453616964298E-7</c:v>
                </c:pt>
                <c:pt idx="9">
                  <c:v>1.8967059212111436E-7</c:v>
                </c:pt>
                <c:pt idx="10">
                  <c:v>5.176068319505673E-8</c:v>
                </c:pt>
                <c:pt idx="11">
                  <c:v>6.1517687270986736E-8</c:v>
                </c:pt>
                <c:pt idx="12">
                  <c:v>6.0534087475391302E-8</c:v>
                </c:pt>
                <c:pt idx="13">
                  <c:v>1.2022644346174108E-7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Messwerte!$N$8</c:f>
              <c:strCache>
                <c:ptCount val="1"/>
                <c:pt idx="0">
                  <c:v>30 °C</c:v>
                </c:pt>
              </c:strCache>
            </c:strRef>
          </c:tx>
          <c:xVal>
            <c:numRef>
              <c:f>Messwerte!$M$11:$M$24</c:f>
              <c:numCache>
                <c:formatCode>General\ "mA"</c:formatCode>
                <c:ptCount val="14"/>
                <c:pt idx="0">
                  <c:v>17.38</c:v>
                </c:pt>
                <c:pt idx="1">
                  <c:v>20.04</c:v>
                </c:pt>
                <c:pt idx="2">
                  <c:v>25</c:v>
                </c:pt>
                <c:pt idx="3">
                  <c:v>30.03</c:v>
                </c:pt>
                <c:pt idx="4">
                  <c:v>35.01</c:v>
                </c:pt>
                <c:pt idx="5">
                  <c:v>40.06</c:v>
                </c:pt>
                <c:pt idx="6">
                  <c:v>45.01</c:v>
                </c:pt>
                <c:pt idx="7">
                  <c:v>50.05</c:v>
                </c:pt>
                <c:pt idx="8">
                  <c:v>55.08</c:v>
                </c:pt>
                <c:pt idx="9">
                  <c:v>59.99</c:v>
                </c:pt>
                <c:pt idx="10">
                  <c:v>64.97</c:v>
                </c:pt>
                <c:pt idx="11">
                  <c:v>70.08</c:v>
                </c:pt>
                <c:pt idx="12">
                  <c:v>74.98</c:v>
                </c:pt>
                <c:pt idx="13">
                  <c:v>80.040000000000006</c:v>
                </c:pt>
              </c:numCache>
            </c:numRef>
          </c:xVal>
          <c:yVal>
            <c:numRef>
              <c:f>Messwerte!$O$11:$O$27</c:f>
              <c:numCache>
                <c:formatCode>General</c:formatCode>
                <c:ptCount val="17"/>
                <c:pt idx="0">
                  <c:v>2.679168324819028E-9</c:v>
                </c:pt>
                <c:pt idx="1">
                  <c:v>2.6121613543992041E-8</c:v>
                </c:pt>
                <c:pt idx="2">
                  <c:v>2.8707805820246889E-8</c:v>
                </c:pt>
                <c:pt idx="3">
                  <c:v>4.083193863326914E-8</c:v>
                </c:pt>
                <c:pt idx="4">
                  <c:v>4.2072662838444417E-8</c:v>
                </c:pt>
                <c:pt idx="5">
                  <c:v>6.3533093185174343E-8</c:v>
                </c:pt>
                <c:pt idx="6">
                  <c:v>1.0162486928706944E-7</c:v>
                </c:pt>
                <c:pt idx="7">
                  <c:v>6.8706844001423119E-8</c:v>
                </c:pt>
                <c:pt idx="8">
                  <c:v>9.8401110576113321E-8</c:v>
                </c:pt>
                <c:pt idx="9">
                  <c:v>1.1803206356517295E-7</c:v>
                </c:pt>
                <c:pt idx="10">
                  <c:v>1.534616982799294E-7</c:v>
                </c:pt>
                <c:pt idx="11">
                  <c:v>1.253141174941414E-7</c:v>
                </c:pt>
                <c:pt idx="12">
                  <c:v>1.7947336268325259E-7</c:v>
                </c:pt>
                <c:pt idx="13">
                  <c:v>2.1037784397664717E-7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Messwerte!$D$34</c:f>
              <c:strCache>
                <c:ptCount val="1"/>
                <c:pt idx="0">
                  <c:v>40 °C</c:v>
                </c:pt>
              </c:strCache>
            </c:strRef>
          </c:tx>
          <c:xVal>
            <c:numRef>
              <c:f>Messwerte!$C$37:$C$50</c:f>
              <c:numCache>
                <c:formatCode>General\ "mA"</c:formatCode>
                <c:ptCount val="14"/>
                <c:pt idx="0">
                  <c:v>19.059999999999999</c:v>
                </c:pt>
                <c:pt idx="1">
                  <c:v>20.04</c:v>
                </c:pt>
                <c:pt idx="2">
                  <c:v>25.02</c:v>
                </c:pt>
                <c:pt idx="3">
                  <c:v>30.03</c:v>
                </c:pt>
                <c:pt idx="4">
                  <c:v>35.08</c:v>
                </c:pt>
                <c:pt idx="5">
                  <c:v>40.03</c:v>
                </c:pt>
                <c:pt idx="6">
                  <c:v>45.03</c:v>
                </c:pt>
                <c:pt idx="7">
                  <c:v>50.04</c:v>
                </c:pt>
                <c:pt idx="8">
                  <c:v>55.04</c:v>
                </c:pt>
                <c:pt idx="9">
                  <c:v>60.01</c:v>
                </c:pt>
                <c:pt idx="10">
                  <c:v>64.95</c:v>
                </c:pt>
                <c:pt idx="11">
                  <c:v>70.09</c:v>
                </c:pt>
                <c:pt idx="12">
                  <c:v>75.06</c:v>
                </c:pt>
                <c:pt idx="13">
                  <c:v>80.040000000000006</c:v>
                </c:pt>
              </c:numCache>
            </c:numRef>
          </c:xVal>
          <c:yVal>
            <c:numRef>
              <c:f>Messwerte!$E$37:$E$53</c:f>
              <c:numCache>
                <c:formatCode>General</c:formatCode>
                <c:ptCount val="17"/>
                <c:pt idx="0">
                  <c:v>3.1768740706497729E-9</c:v>
                </c:pt>
                <c:pt idx="1">
                  <c:v>1.2560299636948748E-8</c:v>
                </c:pt>
                <c:pt idx="2">
                  <c:v>5.6885293084384129E-8</c:v>
                </c:pt>
                <c:pt idx="3">
                  <c:v>2.6791683248190306E-8</c:v>
                </c:pt>
                <c:pt idx="4">
                  <c:v>6.4714261574858206E-8</c:v>
                </c:pt>
                <c:pt idx="5">
                  <c:v>9.0157113760595661E-8</c:v>
                </c:pt>
                <c:pt idx="6">
                  <c:v>7.2110747918289897E-8</c:v>
                </c:pt>
                <c:pt idx="7">
                  <c:v>1.4927944095789966E-7</c:v>
                </c:pt>
                <c:pt idx="8">
                  <c:v>8.2224264994707107E-8</c:v>
                </c:pt>
                <c:pt idx="9">
                  <c:v>2.8054336379517099E-7</c:v>
                </c:pt>
                <c:pt idx="10">
                  <c:v>2.8707805820246872E-7</c:v>
                </c:pt>
                <c:pt idx="11">
                  <c:v>2.2438819237827665E-7</c:v>
                </c:pt>
                <c:pt idx="12">
                  <c:v>7.3113908348341584E-8</c:v>
                </c:pt>
                <c:pt idx="13">
                  <c:v>1.9453600816226615E-7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Messwerte!$I$34</c:f>
              <c:strCache>
                <c:ptCount val="1"/>
                <c:pt idx="0">
                  <c:v>50 °C</c:v>
                </c:pt>
              </c:strCache>
            </c:strRef>
          </c:tx>
          <c:xVal>
            <c:numRef>
              <c:f>Messwerte!$H$37:$H$49</c:f>
              <c:numCache>
                <c:formatCode>General\ "mA"</c:formatCode>
                <c:ptCount val="13"/>
                <c:pt idx="0">
                  <c:v>21.03</c:v>
                </c:pt>
                <c:pt idx="1">
                  <c:v>25.03</c:v>
                </c:pt>
                <c:pt idx="2">
                  <c:v>30.06</c:v>
                </c:pt>
                <c:pt idx="3">
                  <c:v>35.01</c:v>
                </c:pt>
                <c:pt idx="4">
                  <c:v>40.06</c:v>
                </c:pt>
                <c:pt idx="5">
                  <c:v>45.07</c:v>
                </c:pt>
                <c:pt idx="6">
                  <c:v>50.07</c:v>
                </c:pt>
                <c:pt idx="7">
                  <c:v>55.04</c:v>
                </c:pt>
                <c:pt idx="8">
                  <c:v>60.07</c:v>
                </c:pt>
                <c:pt idx="9">
                  <c:v>65.09</c:v>
                </c:pt>
                <c:pt idx="10">
                  <c:v>70.040000000000006</c:v>
                </c:pt>
                <c:pt idx="11">
                  <c:v>75.069999999999993</c:v>
                </c:pt>
                <c:pt idx="12">
                  <c:v>80.05</c:v>
                </c:pt>
              </c:numCache>
            </c:numRef>
          </c:xVal>
          <c:yVal>
            <c:numRef>
              <c:f>Messwerte!$J$37:$J$53</c:f>
              <c:numCache>
                <c:formatCode>General</c:formatCode>
                <c:ptCount val="17"/>
                <c:pt idx="0">
                  <c:v>4.0271703432545844E-9</c:v>
                </c:pt>
                <c:pt idx="1">
                  <c:v>5.1999599653351449E-8</c:v>
                </c:pt>
                <c:pt idx="2">
                  <c:v>1.253141174941414E-7</c:v>
                </c:pt>
                <c:pt idx="3">
                  <c:v>8.7902251683088343E-8</c:v>
                </c:pt>
                <c:pt idx="4">
                  <c:v>7.1944897800369965E-8</c:v>
                </c:pt>
                <c:pt idx="5">
                  <c:v>6.0813500127871817E-8</c:v>
                </c:pt>
                <c:pt idx="6">
                  <c:v>9.3540567414755196E-8</c:v>
                </c:pt>
                <c:pt idx="7">
                  <c:v>1.17219536554813E-7</c:v>
                </c:pt>
                <c:pt idx="8">
                  <c:v>2.9107171180666032E-7</c:v>
                </c:pt>
                <c:pt idx="9">
                  <c:v>3.0902954325135845E-7</c:v>
                </c:pt>
                <c:pt idx="10">
                  <c:v>3.3573761424295413E-7</c:v>
                </c:pt>
                <c:pt idx="11">
                  <c:v>2.9991625189876491E-7</c:v>
                </c:pt>
                <c:pt idx="12">
                  <c:v>2.9308932452503197E-7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96320"/>
        <c:axId val="105098240"/>
      </c:scatterChart>
      <c:valAx>
        <c:axId val="105096320"/>
        <c:scaling>
          <c:orientation val="minMax"/>
          <c:max val="81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Diodenstrom</a:t>
                </a:r>
              </a:p>
            </c:rich>
          </c:tx>
          <c:layout/>
          <c:overlay val="0"/>
        </c:title>
        <c:numFmt formatCode="General\ &quot;mA&quot;" sourceLinked="1"/>
        <c:majorTickMark val="out"/>
        <c:minorTickMark val="none"/>
        <c:tickLblPos val="nextTo"/>
        <c:crossAx val="105098240"/>
        <c:crosses val="autoZero"/>
        <c:crossBetween val="midCat"/>
      </c:valAx>
      <c:valAx>
        <c:axId val="105098240"/>
        <c:scaling>
          <c:orientation val="minMax"/>
          <c:max val="3.5000000000000014E-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Strahlungsfluss</a:t>
                </a:r>
              </a:p>
            </c:rich>
          </c:tx>
          <c:layout/>
          <c:overlay val="0"/>
        </c:title>
        <c:numFmt formatCode="0.00E+00" sourceLinked="0"/>
        <c:majorTickMark val="out"/>
        <c:minorTickMark val="none"/>
        <c:tickLblPos val="nextTo"/>
        <c:crossAx val="105096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Messwerte!$D$8</c:f>
              <c:strCache>
                <c:ptCount val="1"/>
                <c:pt idx="0">
                  <c:v>10 °C</c:v>
                </c:pt>
              </c:strCache>
            </c:strRef>
          </c:tx>
          <c:xVal>
            <c:numRef>
              <c:f>Messwerte!$C$11:$C$27</c:f>
              <c:numCache>
                <c:formatCode>General\ "mA"</c:formatCode>
                <c:ptCount val="17"/>
                <c:pt idx="0">
                  <c:v>15.12</c:v>
                </c:pt>
                <c:pt idx="1">
                  <c:v>19.98</c:v>
                </c:pt>
                <c:pt idx="2">
                  <c:v>25.05</c:v>
                </c:pt>
                <c:pt idx="3">
                  <c:v>29.99</c:v>
                </c:pt>
                <c:pt idx="4">
                  <c:v>35.01</c:v>
                </c:pt>
                <c:pt idx="5">
                  <c:v>39.979999999999997</c:v>
                </c:pt>
                <c:pt idx="6">
                  <c:v>45.06</c:v>
                </c:pt>
                <c:pt idx="7">
                  <c:v>50.01</c:v>
                </c:pt>
                <c:pt idx="8">
                  <c:v>55.05</c:v>
                </c:pt>
                <c:pt idx="9">
                  <c:v>60.02</c:v>
                </c:pt>
                <c:pt idx="10">
                  <c:v>65.010000000000005</c:v>
                </c:pt>
                <c:pt idx="11">
                  <c:v>70.069999999999993</c:v>
                </c:pt>
                <c:pt idx="12">
                  <c:v>75.02</c:v>
                </c:pt>
                <c:pt idx="13">
                  <c:v>80.05</c:v>
                </c:pt>
              </c:numCache>
            </c:numRef>
          </c:xVal>
          <c:yVal>
            <c:numRef>
              <c:f>Messwerte!$E$11:$E$27</c:f>
              <c:numCache>
                <c:formatCode>General</c:formatCode>
                <c:ptCount val="17"/>
                <c:pt idx="0">
                  <c:v>3.9355007545577752E-9</c:v>
                </c:pt>
                <c:pt idx="1">
                  <c:v>2.6181830082189845E-8</c:v>
                </c:pt>
                <c:pt idx="2">
                  <c:v>3.9355007545577795E-8</c:v>
                </c:pt>
                <c:pt idx="3">
                  <c:v>9.0364947372230159E-8</c:v>
                </c:pt>
                <c:pt idx="4">
                  <c:v>1.2189895989248654E-7</c:v>
                </c:pt>
                <c:pt idx="5">
                  <c:v>1.3031667784522967E-7</c:v>
                </c:pt>
                <c:pt idx="6">
                  <c:v>1.3365955165464403E-7</c:v>
                </c:pt>
                <c:pt idx="7">
                  <c:v>1.2502590302177197E-7</c:v>
                </c:pt>
                <c:pt idx="8">
                  <c:v>1.9724227361148536E-7</c:v>
                </c:pt>
                <c:pt idx="9">
                  <c:v>6.80769358693741E-8</c:v>
                </c:pt>
                <c:pt idx="10">
                  <c:v>5.495408738576245E-8</c:v>
                </c:pt>
                <c:pt idx="11">
                  <c:v>1.5922087270511708E-7</c:v>
                </c:pt>
                <c:pt idx="12">
                  <c:v>2.0606299132699983E-7</c:v>
                </c:pt>
                <c:pt idx="13">
                  <c:v>2.2750974307720679E-7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94496"/>
        <c:axId val="31200384"/>
      </c:scatterChart>
      <c:valAx>
        <c:axId val="31194496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31200384"/>
        <c:crosses val="autoZero"/>
        <c:crossBetween val="midCat"/>
      </c:valAx>
      <c:valAx>
        <c:axId val="31200384"/>
        <c:scaling>
          <c:orientation val="minMax"/>
        </c:scaling>
        <c:delete val="0"/>
        <c:axPos val="l"/>
        <c:majorGridlines/>
        <c:numFmt formatCode="0.00E+00" sourceLinked="0"/>
        <c:majorTickMark val="out"/>
        <c:minorTickMark val="none"/>
        <c:tickLblPos val="nextTo"/>
        <c:crossAx val="31194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Messwerte!$I$8</c:f>
              <c:strCache>
                <c:ptCount val="1"/>
                <c:pt idx="0">
                  <c:v>20 °C</c:v>
                </c:pt>
              </c:strCache>
            </c:strRef>
          </c:tx>
          <c:xVal>
            <c:numRef>
              <c:f>Messwerte!$H$11:$H$27</c:f>
              <c:numCache>
                <c:formatCode>General\ "mA"</c:formatCode>
                <c:ptCount val="17"/>
                <c:pt idx="0">
                  <c:v>16.14</c:v>
                </c:pt>
                <c:pt idx="1">
                  <c:v>20.03</c:v>
                </c:pt>
                <c:pt idx="2">
                  <c:v>25.04</c:v>
                </c:pt>
                <c:pt idx="3">
                  <c:v>30.02</c:v>
                </c:pt>
                <c:pt idx="4">
                  <c:v>34.99</c:v>
                </c:pt>
                <c:pt idx="5">
                  <c:v>39.99</c:v>
                </c:pt>
                <c:pt idx="6">
                  <c:v>44.99</c:v>
                </c:pt>
                <c:pt idx="7">
                  <c:v>50.06</c:v>
                </c:pt>
                <c:pt idx="8">
                  <c:v>55.01</c:v>
                </c:pt>
                <c:pt idx="9">
                  <c:v>60.02</c:v>
                </c:pt>
                <c:pt idx="10">
                  <c:v>65.010000000000005</c:v>
                </c:pt>
                <c:pt idx="11">
                  <c:v>69.98</c:v>
                </c:pt>
                <c:pt idx="12">
                  <c:v>75.02</c:v>
                </c:pt>
                <c:pt idx="13">
                  <c:v>80.040000000000006</c:v>
                </c:pt>
              </c:numCache>
            </c:numRef>
          </c:xVal>
          <c:yVal>
            <c:numRef>
              <c:f>Messwerte!$J$11:$J$27</c:f>
              <c:numCache>
                <c:formatCode>General</c:formatCode>
                <c:ptCount val="17"/>
                <c:pt idx="0">
                  <c:v>2.523480772480574E-9</c:v>
                </c:pt>
                <c:pt idx="1">
                  <c:v>1.9633602768360449E-8</c:v>
                </c:pt>
                <c:pt idx="2">
                  <c:v>1.9815270258050949E-8</c:v>
                </c:pt>
                <c:pt idx="3">
                  <c:v>4.8417236758409953E-8</c:v>
                </c:pt>
                <c:pt idx="4">
                  <c:v>4.3853069777498584E-8</c:v>
                </c:pt>
                <c:pt idx="5">
                  <c:v>1.2560299636948739E-7</c:v>
                </c:pt>
                <c:pt idx="6">
                  <c:v>1.2302687708123793E-7</c:v>
                </c:pt>
                <c:pt idx="7">
                  <c:v>1.6143585568264849E-7</c:v>
                </c:pt>
                <c:pt idx="8">
                  <c:v>2.5003453616964298E-7</c:v>
                </c:pt>
                <c:pt idx="9">
                  <c:v>1.8967059212111436E-7</c:v>
                </c:pt>
                <c:pt idx="10">
                  <c:v>5.176068319505673E-8</c:v>
                </c:pt>
                <c:pt idx="11">
                  <c:v>6.1517687270986736E-8</c:v>
                </c:pt>
                <c:pt idx="12">
                  <c:v>6.0534087475391302E-8</c:v>
                </c:pt>
                <c:pt idx="13">
                  <c:v>1.2022644346174108E-7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13056"/>
        <c:axId val="31214592"/>
      </c:scatterChart>
      <c:valAx>
        <c:axId val="31213056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31214592"/>
        <c:crosses val="autoZero"/>
        <c:crossBetween val="midCat"/>
      </c:valAx>
      <c:valAx>
        <c:axId val="31214592"/>
        <c:scaling>
          <c:orientation val="minMax"/>
        </c:scaling>
        <c:delete val="0"/>
        <c:axPos val="l"/>
        <c:majorGridlines/>
        <c:numFmt formatCode="0.00E+00" sourceLinked="0"/>
        <c:majorTickMark val="out"/>
        <c:minorTickMark val="none"/>
        <c:tickLblPos val="nextTo"/>
        <c:crossAx val="31213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Messwerte!$N$8</c:f>
              <c:strCache>
                <c:ptCount val="1"/>
                <c:pt idx="0">
                  <c:v>30 °C</c:v>
                </c:pt>
              </c:strCache>
            </c:strRef>
          </c:tx>
          <c:xVal>
            <c:numRef>
              <c:f>Messwerte!$M$11:$M$27</c:f>
              <c:numCache>
                <c:formatCode>General\ "mA"</c:formatCode>
                <c:ptCount val="17"/>
                <c:pt idx="0">
                  <c:v>17.38</c:v>
                </c:pt>
                <c:pt idx="1">
                  <c:v>20.04</c:v>
                </c:pt>
                <c:pt idx="2">
                  <c:v>25</c:v>
                </c:pt>
                <c:pt idx="3">
                  <c:v>30.03</c:v>
                </c:pt>
                <c:pt idx="4">
                  <c:v>35.01</c:v>
                </c:pt>
                <c:pt idx="5">
                  <c:v>40.06</c:v>
                </c:pt>
                <c:pt idx="6">
                  <c:v>45.01</c:v>
                </c:pt>
                <c:pt idx="7">
                  <c:v>50.05</c:v>
                </c:pt>
                <c:pt idx="8">
                  <c:v>55.08</c:v>
                </c:pt>
                <c:pt idx="9">
                  <c:v>59.99</c:v>
                </c:pt>
                <c:pt idx="10">
                  <c:v>64.97</c:v>
                </c:pt>
                <c:pt idx="11">
                  <c:v>70.08</c:v>
                </c:pt>
                <c:pt idx="12">
                  <c:v>74.98</c:v>
                </c:pt>
                <c:pt idx="13">
                  <c:v>80.040000000000006</c:v>
                </c:pt>
              </c:numCache>
            </c:numRef>
          </c:xVal>
          <c:yVal>
            <c:numRef>
              <c:f>Messwerte!$O$11:$O$28</c:f>
              <c:numCache>
                <c:formatCode>General</c:formatCode>
                <c:ptCount val="18"/>
                <c:pt idx="0">
                  <c:v>2.679168324819028E-9</c:v>
                </c:pt>
                <c:pt idx="1">
                  <c:v>2.6121613543992041E-8</c:v>
                </c:pt>
                <c:pt idx="2">
                  <c:v>2.8707805820246889E-8</c:v>
                </c:pt>
                <c:pt idx="3">
                  <c:v>4.083193863326914E-8</c:v>
                </c:pt>
                <c:pt idx="4">
                  <c:v>4.2072662838444417E-8</c:v>
                </c:pt>
                <c:pt idx="5">
                  <c:v>6.3533093185174343E-8</c:v>
                </c:pt>
                <c:pt idx="6">
                  <c:v>1.0162486928706944E-7</c:v>
                </c:pt>
                <c:pt idx="7">
                  <c:v>6.8706844001423119E-8</c:v>
                </c:pt>
                <c:pt idx="8">
                  <c:v>9.8401110576113321E-8</c:v>
                </c:pt>
                <c:pt idx="9">
                  <c:v>1.1803206356517295E-7</c:v>
                </c:pt>
                <c:pt idx="10">
                  <c:v>1.534616982799294E-7</c:v>
                </c:pt>
                <c:pt idx="11">
                  <c:v>1.253141174941414E-7</c:v>
                </c:pt>
                <c:pt idx="12">
                  <c:v>1.7947336268325259E-7</c:v>
                </c:pt>
                <c:pt idx="13">
                  <c:v>2.1037784397664717E-7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88320"/>
        <c:axId val="31376128"/>
      </c:scatterChart>
      <c:valAx>
        <c:axId val="31288320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31376128"/>
        <c:crosses val="autoZero"/>
        <c:crossBetween val="midCat"/>
      </c:valAx>
      <c:valAx>
        <c:axId val="31376128"/>
        <c:scaling>
          <c:orientation val="minMax"/>
        </c:scaling>
        <c:delete val="0"/>
        <c:axPos val="l"/>
        <c:majorGridlines/>
        <c:numFmt formatCode="0.00E+00" sourceLinked="0"/>
        <c:majorTickMark val="out"/>
        <c:minorTickMark val="none"/>
        <c:tickLblPos val="nextTo"/>
        <c:crossAx val="31288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Messwerte!$D$34</c:f>
              <c:strCache>
                <c:ptCount val="1"/>
                <c:pt idx="0">
                  <c:v>40 °C</c:v>
                </c:pt>
              </c:strCache>
            </c:strRef>
          </c:tx>
          <c:xVal>
            <c:numRef>
              <c:f>Messwerte!$C$37:$C$53</c:f>
              <c:numCache>
                <c:formatCode>General\ "mA"</c:formatCode>
                <c:ptCount val="17"/>
                <c:pt idx="0">
                  <c:v>19.059999999999999</c:v>
                </c:pt>
                <c:pt idx="1">
                  <c:v>20.04</c:v>
                </c:pt>
                <c:pt idx="2">
                  <c:v>25.02</c:v>
                </c:pt>
                <c:pt idx="3">
                  <c:v>30.03</c:v>
                </c:pt>
                <c:pt idx="4">
                  <c:v>35.08</c:v>
                </c:pt>
                <c:pt idx="5">
                  <c:v>40.03</c:v>
                </c:pt>
                <c:pt idx="6">
                  <c:v>45.03</c:v>
                </c:pt>
                <c:pt idx="7">
                  <c:v>50.04</c:v>
                </c:pt>
                <c:pt idx="8">
                  <c:v>55.04</c:v>
                </c:pt>
                <c:pt idx="9">
                  <c:v>60.01</c:v>
                </c:pt>
                <c:pt idx="10">
                  <c:v>64.95</c:v>
                </c:pt>
                <c:pt idx="11">
                  <c:v>70.09</c:v>
                </c:pt>
                <c:pt idx="12">
                  <c:v>75.06</c:v>
                </c:pt>
                <c:pt idx="13">
                  <c:v>80.040000000000006</c:v>
                </c:pt>
              </c:numCache>
            </c:numRef>
          </c:xVal>
          <c:yVal>
            <c:numRef>
              <c:f>Messwerte!$E$37:$E$53</c:f>
              <c:numCache>
                <c:formatCode>General</c:formatCode>
                <c:ptCount val="17"/>
                <c:pt idx="0">
                  <c:v>3.1768740706497729E-9</c:v>
                </c:pt>
                <c:pt idx="1">
                  <c:v>1.2560299636948748E-8</c:v>
                </c:pt>
                <c:pt idx="2">
                  <c:v>5.6885293084384129E-8</c:v>
                </c:pt>
                <c:pt idx="3">
                  <c:v>2.6791683248190306E-8</c:v>
                </c:pt>
                <c:pt idx="4">
                  <c:v>6.4714261574858206E-8</c:v>
                </c:pt>
                <c:pt idx="5">
                  <c:v>9.0157113760595661E-8</c:v>
                </c:pt>
                <c:pt idx="6">
                  <c:v>7.2110747918289897E-8</c:v>
                </c:pt>
                <c:pt idx="7">
                  <c:v>1.4927944095789966E-7</c:v>
                </c:pt>
                <c:pt idx="8">
                  <c:v>8.2224264994707107E-8</c:v>
                </c:pt>
                <c:pt idx="9">
                  <c:v>2.8054336379517099E-7</c:v>
                </c:pt>
                <c:pt idx="10">
                  <c:v>2.8707805820246872E-7</c:v>
                </c:pt>
                <c:pt idx="11">
                  <c:v>2.2438819237827665E-7</c:v>
                </c:pt>
                <c:pt idx="12">
                  <c:v>7.3113908348341584E-8</c:v>
                </c:pt>
                <c:pt idx="13">
                  <c:v>1.9453600816226615E-7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9424"/>
        <c:axId val="105400960"/>
      </c:scatterChart>
      <c:valAx>
        <c:axId val="105399424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105400960"/>
        <c:crosses val="autoZero"/>
        <c:crossBetween val="midCat"/>
      </c:valAx>
      <c:valAx>
        <c:axId val="105400960"/>
        <c:scaling>
          <c:orientation val="minMax"/>
        </c:scaling>
        <c:delete val="0"/>
        <c:axPos val="l"/>
        <c:majorGridlines/>
        <c:numFmt formatCode="0.00E+00" sourceLinked="0"/>
        <c:majorTickMark val="out"/>
        <c:minorTickMark val="none"/>
        <c:tickLblPos val="nextTo"/>
        <c:crossAx val="105399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Messwerte!$I$34</c:f>
              <c:strCache>
                <c:ptCount val="1"/>
                <c:pt idx="0">
                  <c:v>50 °C</c:v>
                </c:pt>
              </c:strCache>
            </c:strRef>
          </c:tx>
          <c:xVal>
            <c:numRef>
              <c:f>Messwerte!$H$37:$H$53</c:f>
              <c:numCache>
                <c:formatCode>General\ "mA"</c:formatCode>
                <c:ptCount val="17"/>
                <c:pt idx="0">
                  <c:v>21.03</c:v>
                </c:pt>
                <c:pt idx="1">
                  <c:v>25.03</c:v>
                </c:pt>
                <c:pt idx="2">
                  <c:v>30.06</c:v>
                </c:pt>
                <c:pt idx="3">
                  <c:v>35.01</c:v>
                </c:pt>
                <c:pt idx="4">
                  <c:v>40.06</c:v>
                </c:pt>
                <c:pt idx="5">
                  <c:v>45.07</c:v>
                </c:pt>
                <c:pt idx="6">
                  <c:v>50.07</c:v>
                </c:pt>
                <c:pt idx="7">
                  <c:v>55.04</c:v>
                </c:pt>
                <c:pt idx="8">
                  <c:v>60.07</c:v>
                </c:pt>
                <c:pt idx="9">
                  <c:v>65.09</c:v>
                </c:pt>
                <c:pt idx="10">
                  <c:v>70.040000000000006</c:v>
                </c:pt>
                <c:pt idx="11">
                  <c:v>75.069999999999993</c:v>
                </c:pt>
                <c:pt idx="12">
                  <c:v>80.05</c:v>
                </c:pt>
              </c:numCache>
            </c:numRef>
          </c:xVal>
          <c:yVal>
            <c:numRef>
              <c:f>Messwerte!$J$37:$J$53</c:f>
              <c:numCache>
                <c:formatCode>General</c:formatCode>
                <c:ptCount val="17"/>
                <c:pt idx="0">
                  <c:v>4.0271703432545844E-9</c:v>
                </c:pt>
                <c:pt idx="1">
                  <c:v>5.1999599653351449E-8</c:v>
                </c:pt>
                <c:pt idx="2">
                  <c:v>1.253141174941414E-7</c:v>
                </c:pt>
                <c:pt idx="3">
                  <c:v>8.7902251683088343E-8</c:v>
                </c:pt>
                <c:pt idx="4">
                  <c:v>7.1944897800369965E-8</c:v>
                </c:pt>
                <c:pt idx="5">
                  <c:v>6.0813500127871817E-8</c:v>
                </c:pt>
                <c:pt idx="6">
                  <c:v>9.3540567414755196E-8</c:v>
                </c:pt>
                <c:pt idx="7">
                  <c:v>1.17219536554813E-7</c:v>
                </c:pt>
                <c:pt idx="8">
                  <c:v>2.9107171180666032E-7</c:v>
                </c:pt>
                <c:pt idx="9">
                  <c:v>3.0902954325135845E-7</c:v>
                </c:pt>
                <c:pt idx="10">
                  <c:v>3.3573761424295413E-7</c:v>
                </c:pt>
                <c:pt idx="11">
                  <c:v>2.9991625189876491E-7</c:v>
                </c:pt>
                <c:pt idx="12">
                  <c:v>2.9308932452503197E-7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50496"/>
        <c:axId val="105456384"/>
      </c:scatterChart>
      <c:valAx>
        <c:axId val="105450496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105456384"/>
        <c:crosses val="autoZero"/>
        <c:crossBetween val="midCat"/>
      </c:valAx>
      <c:valAx>
        <c:axId val="105456384"/>
        <c:scaling>
          <c:orientation val="minMax"/>
        </c:scaling>
        <c:delete val="0"/>
        <c:axPos val="l"/>
        <c:majorGridlines/>
        <c:numFmt formatCode="0.00E+00" sourceLinked="0"/>
        <c:majorTickMark val="out"/>
        <c:minorTickMark val="none"/>
        <c:tickLblPos val="nextTo"/>
        <c:crossAx val="105450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796170258240085E-2"/>
          <c:y val="9.9635045619297591E-2"/>
          <c:w val="0.77222363739265554"/>
          <c:h val="0.85792759238428529"/>
        </c:manualLayout>
      </c:layout>
      <c:lineChart>
        <c:grouping val="standard"/>
        <c:varyColors val="0"/>
        <c:ser>
          <c:idx val="0"/>
          <c:order val="0"/>
          <c:tx>
            <c:strRef>
              <c:f>Messwerte!$T$10</c:f>
              <c:strCache>
                <c:ptCount val="1"/>
                <c:pt idx="0">
                  <c:v>Nennwellenlänge</c:v>
                </c:pt>
              </c:strCache>
            </c:strRef>
          </c:tx>
          <c:cat>
            <c:numRef>
              <c:f>Messwerte!$S$11:$S$31</c:f>
              <c:numCache>
                <c:formatCode>0\ "°C"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Messwerte!$T$11:$T$31</c:f>
              <c:numCache>
                <c:formatCode>General\ " nm"</c:formatCode>
                <c:ptCount val="21"/>
                <c:pt idx="0">
                  <c:v>978.90099999999995</c:v>
                </c:pt>
                <c:pt idx="1">
                  <c:v>979.18799999999999</c:v>
                </c:pt>
                <c:pt idx="2">
                  <c:v>979.88</c:v>
                </c:pt>
                <c:pt idx="3">
                  <c:v>979.94</c:v>
                </c:pt>
                <c:pt idx="4">
                  <c:v>982.48699999999997</c:v>
                </c:pt>
                <c:pt idx="5">
                  <c:v>982.59500000000003</c:v>
                </c:pt>
                <c:pt idx="6">
                  <c:v>983.07899999999995</c:v>
                </c:pt>
                <c:pt idx="7">
                  <c:v>983.14099999999996</c:v>
                </c:pt>
                <c:pt idx="8">
                  <c:v>983.46100000000001</c:v>
                </c:pt>
                <c:pt idx="9">
                  <c:v>983.89599999999996</c:v>
                </c:pt>
                <c:pt idx="10">
                  <c:v>983.93700000000001</c:v>
                </c:pt>
                <c:pt idx="11">
                  <c:v>983.88099999999997</c:v>
                </c:pt>
                <c:pt idx="12">
                  <c:v>983.98800000000006</c:v>
                </c:pt>
                <c:pt idx="13">
                  <c:v>984.07399999999996</c:v>
                </c:pt>
                <c:pt idx="14">
                  <c:v>984.976</c:v>
                </c:pt>
                <c:pt idx="15">
                  <c:v>985.06100000000004</c:v>
                </c:pt>
                <c:pt idx="16">
                  <c:v>985.572</c:v>
                </c:pt>
                <c:pt idx="17">
                  <c:v>985.63499999999999</c:v>
                </c:pt>
                <c:pt idx="18">
                  <c:v>985.72799999999995</c:v>
                </c:pt>
                <c:pt idx="19">
                  <c:v>986.22199999999998</c:v>
                </c:pt>
                <c:pt idx="20">
                  <c:v>986.32299999999998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1744"/>
        <c:axId val="105553280"/>
      </c:lineChart>
      <c:catAx>
        <c:axId val="105551744"/>
        <c:scaling>
          <c:orientation val="minMax"/>
        </c:scaling>
        <c:delete val="0"/>
        <c:axPos val="b"/>
        <c:numFmt formatCode="0\ &quot;°C&quot;" sourceLinked="1"/>
        <c:majorTickMark val="out"/>
        <c:minorTickMark val="none"/>
        <c:tickLblPos val="nextTo"/>
        <c:crossAx val="105553280"/>
        <c:crosses val="autoZero"/>
        <c:auto val="1"/>
        <c:lblAlgn val="ctr"/>
        <c:lblOffset val="100"/>
        <c:noMultiLvlLbl val="0"/>
      </c:catAx>
      <c:valAx>
        <c:axId val="105553280"/>
        <c:scaling>
          <c:orientation val="minMax"/>
          <c:max val="987"/>
          <c:min val="978"/>
        </c:scaling>
        <c:delete val="0"/>
        <c:axPos val="l"/>
        <c:majorGridlines/>
        <c:numFmt formatCode="General\ &quot; nm&quot;" sourceLinked="1"/>
        <c:majorTickMark val="out"/>
        <c:minorTickMark val="none"/>
        <c:tickLblPos val="nextTo"/>
        <c:crossAx val="10555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Auswertung!$C$4</c:f>
              <c:strCache>
                <c:ptCount val="1"/>
                <c:pt idx="0">
                  <c:v>Schwellstrom</c:v>
                </c:pt>
              </c:strCache>
            </c:strRef>
          </c:tx>
          <c:cat>
            <c:numRef>
              <c:f>Auswertung!$B$5:$B$9</c:f>
              <c:numCache>
                <c:formatCode>General\ "°C"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cat>
          <c:val>
            <c:numRef>
              <c:f>Auswertung!$C$5:$C$9</c:f>
              <c:numCache>
                <c:formatCode>General\ "mA"</c:formatCode>
                <c:ptCount val="5"/>
                <c:pt idx="0">
                  <c:v>15.12</c:v>
                </c:pt>
                <c:pt idx="1">
                  <c:v>16.14</c:v>
                </c:pt>
                <c:pt idx="2">
                  <c:v>17.38</c:v>
                </c:pt>
                <c:pt idx="3">
                  <c:v>19.059999999999999</c:v>
                </c:pt>
                <c:pt idx="4">
                  <c:v>21.03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1872"/>
        <c:axId val="105746816"/>
      </c:lineChart>
      <c:catAx>
        <c:axId val="1057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</a:t>
                </a:r>
              </a:p>
            </c:rich>
          </c:tx>
          <c:layout/>
          <c:overlay val="0"/>
        </c:title>
        <c:numFmt formatCode="General\ &quot;°C&quot;" sourceLinked="1"/>
        <c:majorTickMark val="out"/>
        <c:minorTickMark val="none"/>
        <c:tickLblPos val="nextTo"/>
        <c:crossAx val="105746816"/>
        <c:crosses val="autoZero"/>
        <c:auto val="1"/>
        <c:lblAlgn val="ctr"/>
        <c:lblOffset val="100"/>
        <c:noMultiLvlLbl val="0"/>
      </c:catAx>
      <c:valAx>
        <c:axId val="10574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Schwellstrom</a:t>
                </a:r>
              </a:p>
            </c:rich>
          </c:tx>
          <c:layout/>
          <c:overlay val="0"/>
        </c:title>
        <c:numFmt formatCode="General\ &quot;mA&quot;" sourceLinked="1"/>
        <c:majorTickMark val="out"/>
        <c:minorTickMark val="none"/>
        <c:tickLblPos val="nextTo"/>
        <c:crossAx val="10571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Messwerte!$V$39</c:f>
              <c:strCache>
                <c:ptCount val="1"/>
                <c:pt idx="0">
                  <c:v>Spektrale HWB</c:v>
                </c:pt>
              </c:strCache>
            </c:strRef>
          </c:tx>
          <c:xVal>
            <c:numRef>
              <c:f>Messwerte!$S$40:$S$52</c:f>
              <c:numCache>
                <c:formatCode>General\ "mA"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</c:numCache>
            </c:numRef>
          </c:xVal>
          <c:yVal>
            <c:numRef>
              <c:f>Messwerte!$V$40:$V$52</c:f>
              <c:numCache>
                <c:formatCode>General\ " nm"</c:formatCode>
                <c:ptCount val="13"/>
                <c:pt idx="0">
                  <c:v>0.46899999999999997</c:v>
                </c:pt>
                <c:pt idx="1">
                  <c:v>0.47199999999999998</c:v>
                </c:pt>
                <c:pt idx="2">
                  <c:v>1.262</c:v>
                </c:pt>
                <c:pt idx="3">
                  <c:v>7.0999999999999994E-2</c:v>
                </c:pt>
                <c:pt idx="4">
                  <c:v>6.5000000000000002E-2</c:v>
                </c:pt>
                <c:pt idx="5">
                  <c:v>2.988</c:v>
                </c:pt>
                <c:pt idx="6">
                  <c:v>0.48799999999999999</c:v>
                </c:pt>
                <c:pt idx="7">
                  <c:v>0.93500000000000005</c:v>
                </c:pt>
                <c:pt idx="8">
                  <c:v>0.47799999999999998</c:v>
                </c:pt>
                <c:pt idx="9">
                  <c:v>8.8999999999999996E-2</c:v>
                </c:pt>
                <c:pt idx="10">
                  <c:v>8.5000000000000006E-2</c:v>
                </c:pt>
                <c:pt idx="11">
                  <c:v>7.1999999999999995E-2</c:v>
                </c:pt>
                <c:pt idx="12">
                  <c:v>8.5999999999999993E-2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Messwerte!$T$39</c:f>
              <c:strCache>
                <c:ptCount val="1"/>
                <c:pt idx="0">
                  <c:v>Axialermoden-Abstand</c:v>
                </c:pt>
              </c:strCache>
            </c:strRef>
          </c:tx>
          <c:xVal>
            <c:numRef>
              <c:f>Messwerte!$S$40:$S$52</c:f>
              <c:numCache>
                <c:formatCode>General\ "mA"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</c:numCache>
            </c:numRef>
          </c:xVal>
          <c:yVal>
            <c:numRef>
              <c:f>Messwerte!$T$40:$T$52</c:f>
              <c:numCache>
                <c:formatCode>General\ " nm"</c:formatCode>
                <c:ptCount val="13"/>
                <c:pt idx="0">
                  <c:v>0.4</c:v>
                </c:pt>
                <c:pt idx="1">
                  <c:v>0.41</c:v>
                </c:pt>
                <c:pt idx="2">
                  <c:v>0.41</c:v>
                </c:pt>
                <c:pt idx="3">
                  <c:v>0.41</c:v>
                </c:pt>
                <c:pt idx="4">
                  <c:v>0.38</c:v>
                </c:pt>
                <c:pt idx="5">
                  <c:v>0.43</c:v>
                </c:pt>
                <c:pt idx="6">
                  <c:v>0.42</c:v>
                </c:pt>
                <c:pt idx="7">
                  <c:v>0.43</c:v>
                </c:pt>
                <c:pt idx="8">
                  <c:v>0.42</c:v>
                </c:pt>
                <c:pt idx="9">
                  <c:v>0.42</c:v>
                </c:pt>
                <c:pt idx="10">
                  <c:v>0.36</c:v>
                </c:pt>
                <c:pt idx="11">
                  <c:v>0.4</c:v>
                </c:pt>
                <c:pt idx="12">
                  <c:v>0.39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40160"/>
        <c:axId val="118541696"/>
      </c:scatterChart>
      <c:valAx>
        <c:axId val="118540160"/>
        <c:scaling>
          <c:orientation val="minMax"/>
        </c:scaling>
        <c:delete val="0"/>
        <c:axPos val="b"/>
        <c:numFmt formatCode="General\ &quot;mA&quot;" sourceLinked="1"/>
        <c:majorTickMark val="out"/>
        <c:minorTickMark val="none"/>
        <c:tickLblPos val="nextTo"/>
        <c:crossAx val="118541696"/>
        <c:crosses val="autoZero"/>
        <c:crossBetween val="midCat"/>
      </c:valAx>
      <c:valAx>
        <c:axId val="118541696"/>
        <c:scaling>
          <c:orientation val="minMax"/>
        </c:scaling>
        <c:delete val="0"/>
        <c:axPos val="l"/>
        <c:majorGridlines/>
        <c:numFmt formatCode="General\ &quot; nm&quot;" sourceLinked="1"/>
        <c:majorTickMark val="out"/>
        <c:minorTickMark val="none"/>
        <c:tickLblPos val="nextTo"/>
        <c:crossAx val="118540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0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50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50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1755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0.15629</cdr:x>
      <cdr:y>0.73442</cdr:y>
    </cdr:from>
    <cdr:to>
      <cdr:x>0.68165</cdr:x>
      <cdr:y>0.806</cdr:y>
    </cdr:to>
    <cdr:cxnSp macro="">
      <cdr:nvCxnSpPr>
        <cdr:cNvPr id="6" name="Gerade Verbindung mit Pfeil 5"/>
        <cdr:cNvCxnSpPr/>
      </cdr:nvCxnSpPr>
      <cdr:spPr>
        <a:xfrm xmlns:a="http://schemas.openxmlformats.org/drawingml/2006/main" flipH="1">
          <a:off x="1449917" y="4407048"/>
          <a:ext cx="4874017" cy="42953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0.22701</cdr:x>
      <cdr:y>0.64727</cdr:y>
    </cdr:from>
    <cdr:to>
      <cdr:x>0.684</cdr:x>
      <cdr:y>0.732</cdr:y>
    </cdr:to>
    <cdr:cxnSp macro="">
      <cdr:nvCxnSpPr>
        <cdr:cNvPr id="7" name="Gerade Verbindung mit Pfeil 6"/>
        <cdr:cNvCxnSpPr/>
      </cdr:nvCxnSpPr>
      <cdr:spPr>
        <a:xfrm xmlns:a="http://schemas.openxmlformats.org/drawingml/2006/main" flipH="1" flipV="1">
          <a:off x="2106083" y="3884083"/>
          <a:ext cx="4239654" cy="508444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0.29318</cdr:x>
      <cdr:y>0.49912</cdr:y>
    </cdr:from>
    <cdr:to>
      <cdr:x>0.68478</cdr:x>
      <cdr:y>0.73079</cdr:y>
    </cdr:to>
    <cdr:cxnSp macro="">
      <cdr:nvCxnSpPr>
        <cdr:cNvPr id="8" name="Gerade Verbindung mit Pfeil 7"/>
        <cdr:cNvCxnSpPr/>
      </cdr:nvCxnSpPr>
      <cdr:spPr>
        <a:xfrm xmlns:a="http://schemas.openxmlformats.org/drawingml/2006/main" flipH="1" flipV="1">
          <a:off x="2719917" y="2995083"/>
          <a:ext cx="3633056" cy="139018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0.40629</cdr:x>
      <cdr:y>0.41605</cdr:y>
    </cdr:from>
    <cdr:to>
      <cdr:x>0.68269</cdr:x>
      <cdr:y>0.73333</cdr:y>
    </cdr:to>
    <cdr:cxnSp macro="">
      <cdr:nvCxnSpPr>
        <cdr:cNvPr id="9" name="Gerade Verbindung mit Pfeil 8"/>
        <cdr:cNvCxnSpPr/>
      </cdr:nvCxnSpPr>
      <cdr:spPr>
        <a:xfrm xmlns:a="http://schemas.openxmlformats.org/drawingml/2006/main" flipH="1" flipV="1">
          <a:off x="3775359" y="2496608"/>
          <a:ext cx="2568291" cy="190394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0.66051</cdr:x>
      <cdr:y>0.27337</cdr:y>
    </cdr:from>
    <cdr:to>
      <cdr:x>0.684</cdr:x>
      <cdr:y>0.73442</cdr:y>
    </cdr:to>
    <cdr:cxnSp macro="">
      <cdr:nvCxnSpPr>
        <cdr:cNvPr id="10" name="Gerade Verbindung mit Pfeil 9"/>
        <cdr:cNvCxnSpPr/>
      </cdr:nvCxnSpPr>
      <cdr:spPr>
        <a:xfrm xmlns:a="http://schemas.openxmlformats.org/drawingml/2006/main" flipH="1" flipV="1">
          <a:off x="6127750" y="1640417"/>
          <a:ext cx="217986" cy="276663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</cdr:x>
      <cdr:y>0.22046</cdr:y>
    </cdr:from>
    <cdr:to>
      <cdr:x>0.76089</cdr:x>
      <cdr:y>0.73442</cdr:y>
    </cdr:to>
    <cdr:cxnSp macro="">
      <cdr:nvCxnSpPr>
        <cdr:cNvPr id="11" name="Gerade Verbindung mit Pfeil 10"/>
        <cdr:cNvCxnSpPr/>
      </cdr:nvCxnSpPr>
      <cdr:spPr>
        <a:xfrm xmlns:a="http://schemas.openxmlformats.org/drawingml/2006/main" flipV="1">
          <a:off x="6345736" y="1322917"/>
          <a:ext cx="713347" cy="308413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0.67852</cdr:x>
      <cdr:y>0.73805</cdr:y>
    </cdr:from>
    <cdr:to>
      <cdr:x>0.80206</cdr:x>
      <cdr:y>0.79011</cdr:y>
    </cdr:to>
    <cdr:sp macro="" textlink="">
      <cdr:nvSpPr>
        <cdr:cNvPr id="18" name="Textfeld 17"/>
        <cdr:cNvSpPr txBox="1"/>
      </cdr:nvSpPr>
      <cdr:spPr>
        <a:xfrm xmlns:a="http://schemas.openxmlformats.org/drawingml/2006/main">
          <a:off x="6294896" y="4428830"/>
          <a:ext cx="1146124" cy="31239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Modensprünge</a:t>
          </a:r>
        </a:p>
      </cdr:txBody>
    </cdr:sp>
  </cdr:relSizeAnchor>
  <cdr:relSizeAnchor xmlns:cdr="http://schemas.openxmlformats.org/drawingml/2006/chartDrawing">
    <cdr:from>
      <cdr:x>0.57969</cdr:x>
      <cdr:y>0.33826</cdr:y>
    </cdr:from>
    <cdr:to>
      <cdr:x>0.68442</cdr:x>
      <cdr:y>0.7326</cdr:y>
    </cdr:to>
    <cdr:cxnSp macro="">
      <cdr:nvCxnSpPr>
        <cdr:cNvPr id="12" name="Gerade Verbindung mit Pfeil 11"/>
        <cdr:cNvCxnSpPr/>
      </cdr:nvCxnSpPr>
      <cdr:spPr>
        <a:xfrm xmlns:a="http://schemas.openxmlformats.org/drawingml/2006/main" flipH="1" flipV="1">
          <a:off x="5386552" y="2029810"/>
          <a:ext cx="973217" cy="2366344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8"/>
  <sheetViews>
    <sheetView tabSelected="1" topLeftCell="J14" zoomScale="85" zoomScaleNormal="85" zoomScalePageLayoutView="70" workbookViewId="0">
      <selection activeCell="T54" sqref="T54"/>
    </sheetView>
  </sheetViews>
  <sheetFormatPr baseColWidth="10" defaultRowHeight="15" x14ac:dyDescent="0.25"/>
  <cols>
    <col min="1" max="1" width="4.140625" customWidth="1"/>
    <col min="2" max="2" width="7.85546875" customWidth="1"/>
    <col min="3" max="3" width="12.5703125" bestFit="1" customWidth="1"/>
    <col min="4" max="4" width="13.85546875" bestFit="1" customWidth="1"/>
    <col min="5" max="5" width="13.85546875" customWidth="1"/>
    <col min="6" max="6" width="5" customWidth="1"/>
    <col min="7" max="7" width="7.85546875" customWidth="1"/>
    <col min="9" max="9" width="13.85546875" bestFit="1" customWidth="1"/>
    <col min="10" max="10" width="13.85546875" customWidth="1"/>
    <col min="11" max="11" width="5" customWidth="1"/>
    <col min="12" max="12" width="7.85546875" customWidth="1"/>
    <col min="14" max="14" width="13.85546875" bestFit="1" customWidth="1"/>
    <col min="15" max="15" width="13.85546875" customWidth="1"/>
    <col min="16" max="16" width="5" customWidth="1"/>
    <col min="17" max="17" width="7.85546875" customWidth="1"/>
    <col min="19" max="19" width="13.85546875" bestFit="1" customWidth="1"/>
    <col min="20" max="20" width="13.85546875" customWidth="1"/>
    <col min="21" max="21" width="9.28515625" customWidth="1"/>
    <col min="22" max="22" width="7.85546875" customWidth="1"/>
    <col min="24" max="24" width="13.85546875" bestFit="1" customWidth="1"/>
    <col min="29" max="29" width="13" customWidth="1"/>
    <col min="30" max="30" width="14" bestFit="1" customWidth="1"/>
    <col min="35" max="35" width="21.85546875" bestFit="1" customWidth="1"/>
    <col min="36" max="36" width="16.28515625" bestFit="1" customWidth="1"/>
  </cols>
  <sheetData>
    <row r="1" spans="2:24" ht="23.25" x14ac:dyDescent="0.35">
      <c r="B1" s="24" t="s">
        <v>1</v>
      </c>
      <c r="C1" s="24"/>
      <c r="D1" s="24"/>
      <c r="E1" s="12"/>
      <c r="Q1" s="16"/>
    </row>
    <row r="2" spans="2:24" x14ac:dyDescent="0.25">
      <c r="Q2" s="16"/>
    </row>
    <row r="3" spans="2:24" ht="18.75" x14ac:dyDescent="0.3">
      <c r="B3" s="25" t="s">
        <v>0</v>
      </c>
      <c r="C3" s="25"/>
      <c r="D3" s="25"/>
      <c r="E3" s="13"/>
      <c r="Q3" s="16"/>
    </row>
    <row r="4" spans="2:24" x14ac:dyDescent="0.25">
      <c r="Q4" s="16"/>
    </row>
    <row r="5" spans="2:24" x14ac:dyDescent="0.25">
      <c r="Q5" s="16"/>
    </row>
    <row r="6" spans="2:24" x14ac:dyDescent="0.25">
      <c r="B6" s="26" t="s">
        <v>5</v>
      </c>
      <c r="C6" s="26"/>
      <c r="D6" s="26"/>
      <c r="E6" s="26"/>
      <c r="F6" s="26"/>
      <c r="G6" s="26"/>
      <c r="H6" s="26"/>
      <c r="I6" s="26"/>
      <c r="J6" s="11"/>
      <c r="Q6" s="16"/>
      <c r="R6" s="14" t="s">
        <v>16</v>
      </c>
      <c r="S6" s="14"/>
      <c r="T6" s="14"/>
      <c r="U6" s="14"/>
      <c r="V6" s="14"/>
      <c r="W6" s="14"/>
    </row>
    <row r="7" spans="2:24" x14ac:dyDescent="0.25">
      <c r="Q7" s="16"/>
    </row>
    <row r="8" spans="2:24" x14ac:dyDescent="0.25">
      <c r="B8" s="21" t="s">
        <v>18</v>
      </c>
      <c r="C8" s="21"/>
      <c r="D8" s="4">
        <v>10</v>
      </c>
      <c r="G8" s="21" t="s">
        <v>18</v>
      </c>
      <c r="H8" s="21"/>
      <c r="I8" s="4">
        <v>20</v>
      </c>
      <c r="L8" s="21" t="s">
        <v>18</v>
      </c>
      <c r="M8" s="21"/>
      <c r="N8" s="4">
        <v>30</v>
      </c>
      <c r="Q8" s="16"/>
      <c r="R8" s="21" t="s">
        <v>6</v>
      </c>
      <c r="S8" s="21"/>
      <c r="T8" s="6">
        <v>50</v>
      </c>
    </row>
    <row r="9" spans="2:24" x14ac:dyDescent="0.25">
      <c r="Q9" s="16"/>
    </row>
    <row r="10" spans="2:24" x14ac:dyDescent="0.25">
      <c r="B10" s="2" t="s">
        <v>7</v>
      </c>
      <c r="C10" s="3" t="s">
        <v>3</v>
      </c>
      <c r="D10" s="3" t="s">
        <v>4</v>
      </c>
      <c r="E10" s="3" t="s">
        <v>4</v>
      </c>
      <c r="G10" s="2" t="s">
        <v>7</v>
      </c>
      <c r="H10" s="3" t="s">
        <v>3</v>
      </c>
      <c r="I10" s="3" t="s">
        <v>4</v>
      </c>
      <c r="J10" s="3" t="s">
        <v>4</v>
      </c>
      <c r="L10" s="2" t="s">
        <v>7</v>
      </c>
      <c r="M10" s="3" t="s">
        <v>3</v>
      </c>
      <c r="N10" s="3" t="s">
        <v>4</v>
      </c>
      <c r="O10" s="3" t="s">
        <v>4</v>
      </c>
      <c r="Q10" s="16"/>
      <c r="R10" s="5" t="s">
        <v>7</v>
      </c>
      <c r="S10" s="7" t="s">
        <v>2</v>
      </c>
      <c r="T10" s="22" t="s">
        <v>8</v>
      </c>
      <c r="U10" s="22"/>
      <c r="V10" s="22" t="s">
        <v>17</v>
      </c>
      <c r="W10" s="22"/>
    </row>
    <row r="11" spans="2:24" x14ac:dyDescent="0.25">
      <c r="B11" s="1">
        <v>1</v>
      </c>
      <c r="C11" s="6">
        <v>15.12</v>
      </c>
      <c r="D11" s="17">
        <v>-54.05</v>
      </c>
      <c r="E11" s="15">
        <f t="shared" ref="E11:E24" si="0">(10^(D11/10))*0.001</f>
        <v>3.9355007545577752E-9</v>
      </c>
      <c r="G11" s="1">
        <v>1</v>
      </c>
      <c r="H11" s="6">
        <v>16.14</v>
      </c>
      <c r="I11" s="17">
        <v>-55.98</v>
      </c>
      <c r="J11" s="15">
        <f>(10^(I11/10))*0.001</f>
        <v>2.523480772480574E-9</v>
      </c>
      <c r="L11" s="1">
        <v>1</v>
      </c>
      <c r="M11" s="6">
        <v>17.38</v>
      </c>
      <c r="N11" s="17">
        <v>-55.72</v>
      </c>
      <c r="O11" s="15">
        <f>(10^(N11/10))*0.001</f>
        <v>2.679168324819028E-9</v>
      </c>
      <c r="Q11" s="16"/>
      <c r="R11" s="1">
        <v>1</v>
      </c>
      <c r="S11" s="4">
        <v>10</v>
      </c>
      <c r="T11" s="19">
        <v>978.90099999999995</v>
      </c>
      <c r="U11" s="20"/>
      <c r="V11" s="23">
        <v>0.91400000000000003</v>
      </c>
      <c r="W11" s="23"/>
    </row>
    <row r="12" spans="2:24" x14ac:dyDescent="0.25">
      <c r="B12" s="1">
        <v>2</v>
      </c>
      <c r="C12" s="6">
        <v>19.98</v>
      </c>
      <c r="D12" s="17">
        <v>-45.82</v>
      </c>
      <c r="E12" s="15">
        <f t="shared" si="0"/>
        <v>2.6181830082189845E-8</v>
      </c>
      <c r="G12" s="1">
        <v>2</v>
      </c>
      <c r="H12" s="6">
        <v>20.03</v>
      </c>
      <c r="I12" s="17">
        <v>-47.07</v>
      </c>
      <c r="J12" s="15">
        <f t="shared" ref="J12:J24" si="1">(10^(I12/10))*0.001</f>
        <v>1.9633602768360449E-8</v>
      </c>
      <c r="L12" s="1">
        <v>2</v>
      </c>
      <c r="M12" s="6">
        <v>20.04</v>
      </c>
      <c r="N12" s="17">
        <v>-45.83</v>
      </c>
      <c r="O12" s="15">
        <f t="shared" ref="O12:O24" si="2">(10^(N12/10))*0.001</f>
        <v>2.6121613543992041E-8</v>
      </c>
      <c r="Q12" s="16"/>
      <c r="R12" s="1">
        <v>2</v>
      </c>
      <c r="S12" s="4">
        <v>11</v>
      </c>
      <c r="T12" s="19">
        <v>979.18799999999999</v>
      </c>
      <c r="U12" s="20"/>
      <c r="V12" s="23">
        <v>0.497</v>
      </c>
      <c r="W12" s="23"/>
    </row>
    <row r="13" spans="2:24" x14ac:dyDescent="0.25">
      <c r="B13" s="1">
        <v>3</v>
      </c>
      <c r="C13" s="6">
        <v>25.05</v>
      </c>
      <c r="D13" s="17">
        <v>-44.05</v>
      </c>
      <c r="E13" s="15">
        <f t="shared" si="0"/>
        <v>3.9355007545577795E-8</v>
      </c>
      <c r="G13" s="1">
        <v>3</v>
      </c>
      <c r="H13" s="6">
        <v>25.04</v>
      </c>
      <c r="I13" s="17">
        <v>-47.03</v>
      </c>
      <c r="J13" s="15">
        <f t="shared" si="1"/>
        <v>1.9815270258050949E-8</v>
      </c>
      <c r="L13" s="1">
        <v>3</v>
      </c>
      <c r="M13" s="6">
        <v>25</v>
      </c>
      <c r="N13" s="17">
        <v>-45.42</v>
      </c>
      <c r="O13" s="15">
        <f t="shared" si="2"/>
        <v>2.8707805820246889E-8</v>
      </c>
      <c r="Q13" s="16"/>
      <c r="R13" s="1">
        <v>3</v>
      </c>
      <c r="S13" s="4">
        <v>12</v>
      </c>
      <c r="T13" s="19">
        <v>979.88</v>
      </c>
      <c r="U13" s="20"/>
      <c r="V13" s="23">
        <v>0.10299999999999999</v>
      </c>
      <c r="W13" s="23"/>
      <c r="X13" t="s">
        <v>20</v>
      </c>
    </row>
    <row r="14" spans="2:24" x14ac:dyDescent="0.25">
      <c r="B14" s="1">
        <v>4</v>
      </c>
      <c r="C14" s="6">
        <v>29.99</v>
      </c>
      <c r="D14" s="18">
        <v>-40.44</v>
      </c>
      <c r="E14" s="15">
        <f t="shared" si="0"/>
        <v>9.0364947372230159E-8</v>
      </c>
      <c r="G14" s="1">
        <v>4</v>
      </c>
      <c r="H14" s="6">
        <v>30.02</v>
      </c>
      <c r="I14" s="18">
        <v>-43.15</v>
      </c>
      <c r="J14" s="15">
        <f t="shared" si="1"/>
        <v>4.8417236758409953E-8</v>
      </c>
      <c r="L14" s="1">
        <v>4</v>
      </c>
      <c r="M14" s="6">
        <v>30.03</v>
      </c>
      <c r="N14" s="18">
        <v>-43.89</v>
      </c>
      <c r="O14" s="15">
        <f t="shared" si="2"/>
        <v>4.083193863326914E-8</v>
      </c>
      <c r="Q14" s="16"/>
      <c r="R14" s="1">
        <v>4</v>
      </c>
      <c r="S14" s="4">
        <v>13</v>
      </c>
      <c r="T14" s="19">
        <v>979.94</v>
      </c>
      <c r="U14" s="20"/>
      <c r="V14" s="23">
        <v>0.109</v>
      </c>
      <c r="W14" s="23"/>
      <c r="X14" t="s">
        <v>21</v>
      </c>
    </row>
    <row r="15" spans="2:24" x14ac:dyDescent="0.25">
      <c r="B15" s="1">
        <v>5</v>
      </c>
      <c r="C15" s="6">
        <v>35.01</v>
      </c>
      <c r="D15" s="18">
        <v>-39.14</v>
      </c>
      <c r="E15" s="15">
        <f t="shared" si="0"/>
        <v>1.2189895989248654E-7</v>
      </c>
      <c r="G15" s="1">
        <v>5</v>
      </c>
      <c r="H15" s="6">
        <v>34.99</v>
      </c>
      <c r="I15" s="18">
        <v>-43.58</v>
      </c>
      <c r="J15" s="15">
        <f t="shared" si="1"/>
        <v>4.3853069777498584E-8</v>
      </c>
      <c r="L15" s="1">
        <v>5</v>
      </c>
      <c r="M15" s="6">
        <v>35.01</v>
      </c>
      <c r="N15" s="18">
        <v>-43.76</v>
      </c>
      <c r="O15" s="15">
        <f t="shared" si="2"/>
        <v>4.2072662838444417E-8</v>
      </c>
      <c r="Q15" s="16"/>
      <c r="R15" s="1">
        <v>5</v>
      </c>
      <c r="S15" s="4">
        <v>14</v>
      </c>
      <c r="T15" s="19">
        <v>982.48699999999997</v>
      </c>
      <c r="U15" s="20"/>
      <c r="V15" s="23">
        <v>9.6000000000000002E-2</v>
      </c>
      <c r="W15" s="23"/>
    </row>
    <row r="16" spans="2:24" x14ac:dyDescent="0.25">
      <c r="B16" s="1">
        <v>6</v>
      </c>
      <c r="C16" s="6">
        <v>39.979999999999997</v>
      </c>
      <c r="D16" s="18">
        <v>-38.85</v>
      </c>
      <c r="E16" s="15">
        <f t="shared" si="0"/>
        <v>1.3031667784522967E-7</v>
      </c>
      <c r="G16" s="1">
        <v>6</v>
      </c>
      <c r="H16" s="6">
        <v>39.99</v>
      </c>
      <c r="I16" s="18">
        <v>-39.01</v>
      </c>
      <c r="J16" s="15">
        <f t="shared" si="1"/>
        <v>1.2560299636948739E-7</v>
      </c>
      <c r="L16" s="1">
        <v>6</v>
      </c>
      <c r="M16" s="6">
        <v>40.06</v>
      </c>
      <c r="N16" s="18">
        <v>-41.97</v>
      </c>
      <c r="O16" s="15">
        <f t="shared" si="2"/>
        <v>6.3533093185174343E-8</v>
      </c>
      <c r="Q16" s="16"/>
      <c r="R16" s="1">
        <v>6</v>
      </c>
      <c r="S16" s="4">
        <v>15</v>
      </c>
      <c r="T16" s="19">
        <v>982.59500000000003</v>
      </c>
      <c r="U16" s="20"/>
      <c r="V16" s="23">
        <v>8.6999999999999994E-2</v>
      </c>
      <c r="W16" s="23"/>
    </row>
    <row r="17" spans="2:24" x14ac:dyDescent="0.25">
      <c r="B17" s="1">
        <v>7</v>
      </c>
      <c r="C17" s="6">
        <v>45.06</v>
      </c>
      <c r="D17" s="18">
        <v>-38.74</v>
      </c>
      <c r="E17" s="15">
        <f t="shared" si="0"/>
        <v>1.3365955165464403E-7</v>
      </c>
      <c r="G17" s="1">
        <v>7</v>
      </c>
      <c r="H17" s="6">
        <v>44.99</v>
      </c>
      <c r="I17" s="18">
        <v>-39.1</v>
      </c>
      <c r="J17" s="15">
        <f t="shared" si="1"/>
        <v>1.2302687708123793E-7</v>
      </c>
      <c r="L17" s="1">
        <v>7</v>
      </c>
      <c r="M17" s="6">
        <v>45.01</v>
      </c>
      <c r="N17" s="18">
        <v>-39.93</v>
      </c>
      <c r="O17" s="15">
        <f t="shared" si="2"/>
        <v>1.0162486928706944E-7</v>
      </c>
      <c r="Q17" s="16"/>
      <c r="R17" s="1">
        <v>7</v>
      </c>
      <c r="S17" s="4">
        <v>16</v>
      </c>
      <c r="T17" s="19">
        <v>983.07899999999995</v>
      </c>
      <c r="U17" s="20"/>
      <c r="V17" s="23">
        <v>6.9000000000000006E-2</v>
      </c>
      <c r="W17" s="23"/>
    </row>
    <row r="18" spans="2:24" x14ac:dyDescent="0.25">
      <c r="B18" s="1">
        <v>8</v>
      </c>
      <c r="C18" s="6">
        <v>50.01</v>
      </c>
      <c r="D18" s="18">
        <v>-39.03</v>
      </c>
      <c r="E18" s="15">
        <f t="shared" si="0"/>
        <v>1.2502590302177197E-7</v>
      </c>
      <c r="G18" s="1">
        <v>8</v>
      </c>
      <c r="H18" s="6">
        <v>50.06</v>
      </c>
      <c r="I18" s="18">
        <v>-37.92</v>
      </c>
      <c r="J18" s="15">
        <f t="shared" si="1"/>
        <v>1.6143585568264849E-7</v>
      </c>
      <c r="L18" s="1">
        <v>8</v>
      </c>
      <c r="M18" s="6">
        <v>50.05</v>
      </c>
      <c r="N18" s="18">
        <v>-41.63</v>
      </c>
      <c r="O18" s="15">
        <f t="shared" si="2"/>
        <v>6.8706844001423119E-8</v>
      </c>
      <c r="Q18" s="16"/>
      <c r="R18" s="1">
        <v>8</v>
      </c>
      <c r="S18" s="4">
        <v>17</v>
      </c>
      <c r="T18" s="19">
        <v>983.14099999999996</v>
      </c>
      <c r="U18" s="20"/>
      <c r="V18" s="23">
        <v>8.6999999999999994E-2</v>
      </c>
      <c r="W18" s="23"/>
    </row>
    <row r="19" spans="2:24" x14ac:dyDescent="0.25">
      <c r="B19" s="1">
        <v>9</v>
      </c>
      <c r="C19" s="6">
        <v>55.05</v>
      </c>
      <c r="D19" s="18">
        <v>-37.049999999999997</v>
      </c>
      <c r="E19" s="15">
        <f t="shared" si="0"/>
        <v>1.9724227361148536E-7</v>
      </c>
      <c r="G19" s="1">
        <v>9</v>
      </c>
      <c r="H19" s="6">
        <v>55.01</v>
      </c>
      <c r="I19" s="18">
        <v>-36.020000000000003</v>
      </c>
      <c r="J19" s="15">
        <f t="shared" si="1"/>
        <v>2.5003453616964298E-7</v>
      </c>
      <c r="L19" s="1">
        <v>9</v>
      </c>
      <c r="M19" s="6">
        <v>55.08</v>
      </c>
      <c r="N19" s="18">
        <v>-40.07</v>
      </c>
      <c r="O19" s="15">
        <f t="shared" si="2"/>
        <v>9.8401110576113321E-8</v>
      </c>
      <c r="Q19" s="16"/>
      <c r="R19" s="1">
        <v>9</v>
      </c>
      <c r="S19" s="4">
        <v>18</v>
      </c>
      <c r="T19" s="19">
        <v>983.46100000000001</v>
      </c>
      <c r="U19" s="20"/>
      <c r="V19" s="23">
        <v>0.499</v>
      </c>
      <c r="W19" s="23"/>
      <c r="X19" t="s">
        <v>22</v>
      </c>
    </row>
    <row r="20" spans="2:24" x14ac:dyDescent="0.25">
      <c r="B20" s="1">
        <v>10</v>
      </c>
      <c r="C20" s="6">
        <v>60.02</v>
      </c>
      <c r="D20" s="18">
        <v>-41.67</v>
      </c>
      <c r="E20" s="15">
        <f t="shared" si="0"/>
        <v>6.80769358693741E-8</v>
      </c>
      <c r="G20" s="1">
        <v>10</v>
      </c>
      <c r="H20" s="6">
        <v>60.02</v>
      </c>
      <c r="I20" s="18">
        <v>-37.22</v>
      </c>
      <c r="J20" s="15">
        <f t="shared" si="1"/>
        <v>1.8967059212111436E-7</v>
      </c>
      <c r="L20" s="1">
        <v>10</v>
      </c>
      <c r="M20" s="6">
        <v>59.99</v>
      </c>
      <c r="N20" s="18">
        <v>-39.28</v>
      </c>
      <c r="O20" s="15">
        <f t="shared" si="2"/>
        <v>1.1803206356517295E-7</v>
      </c>
      <c r="Q20" s="16"/>
      <c r="R20" s="1">
        <v>10</v>
      </c>
      <c r="S20" s="4">
        <v>19</v>
      </c>
      <c r="T20" s="19">
        <v>983.89599999999996</v>
      </c>
      <c r="U20" s="20"/>
      <c r="V20" s="23">
        <v>8.5999999999999993E-2</v>
      </c>
      <c r="W20" s="23"/>
    </row>
    <row r="21" spans="2:24" x14ac:dyDescent="0.25">
      <c r="B21" s="1">
        <v>11</v>
      </c>
      <c r="C21" s="6">
        <v>65.010000000000005</v>
      </c>
      <c r="D21" s="18">
        <v>-42.6</v>
      </c>
      <c r="E21" s="15">
        <f t="shared" si="0"/>
        <v>5.495408738576245E-8</v>
      </c>
      <c r="G21" s="1">
        <v>11</v>
      </c>
      <c r="H21" s="6">
        <v>65.010000000000005</v>
      </c>
      <c r="I21" s="18">
        <v>-42.86</v>
      </c>
      <c r="J21" s="15">
        <f t="shared" si="1"/>
        <v>5.176068319505673E-8</v>
      </c>
      <c r="L21" s="1">
        <v>11</v>
      </c>
      <c r="M21" s="6">
        <v>64.97</v>
      </c>
      <c r="N21" s="18">
        <v>-38.14</v>
      </c>
      <c r="O21" s="15">
        <f t="shared" si="2"/>
        <v>1.534616982799294E-7</v>
      </c>
      <c r="Q21" s="16"/>
      <c r="R21" s="1">
        <v>11</v>
      </c>
      <c r="S21" s="4">
        <v>20</v>
      </c>
      <c r="T21" s="19">
        <v>983.93700000000001</v>
      </c>
      <c r="U21" s="20"/>
      <c r="V21" s="23">
        <v>8.3000000000000004E-2</v>
      </c>
      <c r="W21" s="23"/>
    </row>
    <row r="22" spans="2:24" x14ac:dyDescent="0.25">
      <c r="B22" s="1">
        <v>12</v>
      </c>
      <c r="C22" s="6">
        <v>70.069999999999993</v>
      </c>
      <c r="D22" s="18">
        <v>-37.979999999999997</v>
      </c>
      <c r="E22" s="15">
        <f t="shared" si="0"/>
        <v>1.5922087270511708E-7</v>
      </c>
      <c r="G22" s="1">
        <v>12</v>
      </c>
      <c r="H22" s="6">
        <v>69.98</v>
      </c>
      <c r="I22" s="18">
        <v>-42.11</v>
      </c>
      <c r="J22" s="15">
        <f t="shared" si="1"/>
        <v>6.1517687270986736E-8</v>
      </c>
      <c r="L22" s="1">
        <v>12</v>
      </c>
      <c r="M22" s="6">
        <v>70.08</v>
      </c>
      <c r="N22" s="18">
        <v>-39.020000000000003</v>
      </c>
      <c r="O22" s="15">
        <f t="shared" si="2"/>
        <v>1.253141174941414E-7</v>
      </c>
      <c r="Q22" s="16"/>
      <c r="R22" s="1">
        <v>12</v>
      </c>
      <c r="S22" s="4">
        <v>21</v>
      </c>
      <c r="T22" s="19">
        <v>983.88099999999997</v>
      </c>
      <c r="U22" s="20"/>
      <c r="V22" s="23">
        <v>9.0999999999999998E-2</v>
      </c>
      <c r="W22" s="23"/>
    </row>
    <row r="23" spans="2:24" x14ac:dyDescent="0.25">
      <c r="B23" s="1">
        <v>13</v>
      </c>
      <c r="C23" s="6">
        <v>75.02</v>
      </c>
      <c r="D23" s="18">
        <v>-36.86</v>
      </c>
      <c r="E23" s="15">
        <f t="shared" si="0"/>
        <v>2.0606299132699983E-7</v>
      </c>
      <c r="G23" s="1">
        <v>13</v>
      </c>
      <c r="H23" s="6">
        <v>75.02</v>
      </c>
      <c r="I23" s="18">
        <v>-42.18</v>
      </c>
      <c r="J23" s="15">
        <f t="shared" si="1"/>
        <v>6.0534087475391302E-8</v>
      </c>
      <c r="L23" s="1">
        <v>13</v>
      </c>
      <c r="M23" s="6">
        <v>74.98</v>
      </c>
      <c r="N23" s="18">
        <v>-37.46</v>
      </c>
      <c r="O23" s="15">
        <f t="shared" si="2"/>
        <v>1.7947336268325259E-7</v>
      </c>
      <c r="Q23" s="16"/>
      <c r="R23" s="1">
        <v>13</v>
      </c>
      <c r="S23" s="4">
        <v>22</v>
      </c>
      <c r="T23" s="19">
        <v>983.98800000000006</v>
      </c>
      <c r="U23" s="20"/>
      <c r="V23" s="23">
        <v>9.4E-2</v>
      </c>
      <c r="W23" s="23"/>
    </row>
    <row r="24" spans="2:24" x14ac:dyDescent="0.25">
      <c r="B24" s="1">
        <v>14</v>
      </c>
      <c r="C24" s="6">
        <v>80.05</v>
      </c>
      <c r="D24" s="18">
        <v>-36.43</v>
      </c>
      <c r="E24" s="15">
        <f t="shared" si="0"/>
        <v>2.2750974307720679E-7</v>
      </c>
      <c r="G24" s="1">
        <v>14</v>
      </c>
      <c r="H24" s="6">
        <v>80.040000000000006</v>
      </c>
      <c r="I24" s="18">
        <v>-39.200000000000003</v>
      </c>
      <c r="J24" s="15">
        <f t="shared" si="1"/>
        <v>1.2022644346174108E-7</v>
      </c>
      <c r="L24" s="1">
        <v>14</v>
      </c>
      <c r="M24" s="6">
        <v>80.040000000000006</v>
      </c>
      <c r="N24" s="18">
        <v>-36.770000000000003</v>
      </c>
      <c r="O24" s="15">
        <f t="shared" si="2"/>
        <v>2.1037784397664717E-7</v>
      </c>
      <c r="Q24" s="16"/>
      <c r="R24" s="1">
        <v>14</v>
      </c>
      <c r="S24" s="4">
        <v>23</v>
      </c>
      <c r="T24" s="19">
        <v>984.07399999999996</v>
      </c>
      <c r="U24" s="20"/>
      <c r="V24" s="23">
        <v>8.3000000000000004E-2</v>
      </c>
      <c r="W24" s="23"/>
    </row>
    <row r="25" spans="2:24" x14ac:dyDescent="0.25">
      <c r="B25" s="1">
        <v>15</v>
      </c>
      <c r="C25" s="6"/>
      <c r="D25" s="18"/>
      <c r="E25" s="15"/>
      <c r="G25" s="1">
        <v>15</v>
      </c>
      <c r="H25" s="6"/>
      <c r="I25" s="18"/>
      <c r="J25" s="15"/>
      <c r="L25" s="1">
        <v>15</v>
      </c>
      <c r="M25" s="6"/>
      <c r="N25" s="18"/>
      <c r="O25" s="15"/>
      <c r="Q25" s="16"/>
      <c r="R25" s="1">
        <v>15</v>
      </c>
      <c r="S25" s="4">
        <v>24</v>
      </c>
      <c r="T25" s="19">
        <v>984.976</v>
      </c>
      <c r="U25" s="20"/>
      <c r="V25" s="23">
        <v>7.8E-2</v>
      </c>
      <c r="W25" s="23"/>
    </row>
    <row r="26" spans="2:24" x14ac:dyDescent="0.25">
      <c r="B26" s="1">
        <v>16</v>
      </c>
      <c r="C26" s="6"/>
      <c r="D26" s="18"/>
      <c r="E26" s="15"/>
      <c r="G26" s="1">
        <v>16</v>
      </c>
      <c r="H26" s="6"/>
      <c r="I26" s="18"/>
      <c r="J26" s="15"/>
      <c r="L26" s="1">
        <v>16</v>
      </c>
      <c r="M26" s="6"/>
      <c r="N26" s="18"/>
      <c r="O26" s="15"/>
      <c r="Q26" s="16"/>
      <c r="R26" s="1">
        <v>16</v>
      </c>
      <c r="S26" s="4">
        <v>25</v>
      </c>
      <c r="T26" s="19">
        <v>985.06100000000004</v>
      </c>
      <c r="U26" s="20"/>
      <c r="V26" s="23">
        <v>7.1999999999999995E-2</v>
      </c>
      <c r="W26" s="23"/>
    </row>
    <row r="27" spans="2:24" x14ac:dyDescent="0.25">
      <c r="B27" s="1">
        <v>17</v>
      </c>
      <c r="C27" s="6"/>
      <c r="D27" s="18"/>
      <c r="E27" s="15"/>
      <c r="G27" s="1">
        <v>17</v>
      </c>
      <c r="H27" s="6"/>
      <c r="I27" s="18"/>
      <c r="J27" s="15"/>
      <c r="L27" s="1">
        <v>17</v>
      </c>
      <c r="M27" s="6"/>
      <c r="N27" s="18"/>
      <c r="O27" s="15"/>
      <c r="Q27" s="16"/>
      <c r="R27" s="1">
        <v>17</v>
      </c>
      <c r="S27" s="4">
        <v>26</v>
      </c>
      <c r="T27" s="19">
        <v>985.572</v>
      </c>
      <c r="U27" s="20"/>
      <c r="V27" s="23">
        <v>7.8E-2</v>
      </c>
      <c r="W27" s="23"/>
    </row>
    <row r="28" spans="2:24" x14ac:dyDescent="0.25">
      <c r="Q28" s="16"/>
      <c r="R28" s="1">
        <v>18</v>
      </c>
      <c r="S28" s="4">
        <v>27</v>
      </c>
      <c r="T28" s="19">
        <v>985.63499999999999</v>
      </c>
      <c r="U28" s="20"/>
      <c r="V28" s="23">
        <v>7.3999999999999996E-2</v>
      </c>
      <c r="W28" s="23"/>
    </row>
    <row r="29" spans="2:24" x14ac:dyDescent="0.25">
      <c r="B29" s="27"/>
      <c r="C29" s="27"/>
      <c r="Q29" s="16"/>
      <c r="R29" s="1">
        <v>19</v>
      </c>
      <c r="S29" s="4">
        <v>28</v>
      </c>
      <c r="T29" s="19">
        <v>985.72799999999995</v>
      </c>
      <c r="U29" s="20"/>
      <c r="V29" s="23">
        <v>8.8999999999999996E-2</v>
      </c>
      <c r="W29" s="23"/>
    </row>
    <row r="30" spans="2:24" x14ac:dyDescent="0.25">
      <c r="Q30" s="16"/>
      <c r="R30" s="1">
        <v>20</v>
      </c>
      <c r="S30" s="4">
        <v>29</v>
      </c>
      <c r="T30" s="19">
        <v>986.22199999999998</v>
      </c>
      <c r="U30" s="20"/>
      <c r="V30" s="23">
        <v>8.4000000000000005E-2</v>
      </c>
      <c r="W30" s="23"/>
    </row>
    <row r="31" spans="2:24" x14ac:dyDescent="0.25">
      <c r="Q31" s="16"/>
      <c r="R31" s="1">
        <v>21</v>
      </c>
      <c r="S31" s="4">
        <v>30</v>
      </c>
      <c r="T31" s="19">
        <v>986.32299999999998</v>
      </c>
      <c r="U31" s="20"/>
      <c r="V31" s="23">
        <v>7.1999999999999995E-2</v>
      </c>
      <c r="W31" s="23"/>
    </row>
    <row r="32" spans="2:24" x14ac:dyDescent="0.25">
      <c r="Q32" s="16"/>
    </row>
    <row r="33" spans="2:23" x14ac:dyDescent="0.25">
      <c r="Q33" s="16"/>
    </row>
    <row r="34" spans="2:23" x14ac:dyDescent="0.25">
      <c r="B34" s="21" t="s">
        <v>18</v>
      </c>
      <c r="C34" s="21"/>
      <c r="D34" s="4">
        <v>40</v>
      </c>
      <c r="G34" s="21" t="s">
        <v>18</v>
      </c>
      <c r="H34" s="21"/>
      <c r="I34" s="4">
        <v>50</v>
      </c>
      <c r="L34" s="21" t="s">
        <v>18</v>
      </c>
      <c r="M34" s="21"/>
      <c r="N34" s="4">
        <v>60</v>
      </c>
      <c r="Q34" s="16"/>
    </row>
    <row r="35" spans="2:23" x14ac:dyDescent="0.25">
      <c r="Q35" s="16"/>
      <c r="R35" s="14" t="s">
        <v>9</v>
      </c>
      <c r="S35" s="14"/>
      <c r="T35" s="14"/>
      <c r="U35" s="14"/>
    </row>
    <row r="36" spans="2:23" x14ac:dyDescent="0.25">
      <c r="B36" s="2" t="s">
        <v>7</v>
      </c>
      <c r="C36" s="3" t="s">
        <v>3</v>
      </c>
      <c r="D36" s="3" t="s">
        <v>4</v>
      </c>
      <c r="E36" s="3" t="s">
        <v>4</v>
      </c>
      <c r="G36" s="2" t="s">
        <v>7</v>
      </c>
      <c r="H36" s="3" t="s">
        <v>3</v>
      </c>
      <c r="I36" s="3" t="s">
        <v>4</v>
      </c>
      <c r="J36" s="3" t="s">
        <v>4</v>
      </c>
      <c r="L36" s="2" t="s">
        <v>7</v>
      </c>
      <c r="M36" s="3" t="s">
        <v>3</v>
      </c>
      <c r="N36" s="3" t="s">
        <v>4</v>
      </c>
      <c r="O36" s="3" t="s">
        <v>4</v>
      </c>
      <c r="Q36" s="16"/>
    </row>
    <row r="37" spans="2:23" x14ac:dyDescent="0.25">
      <c r="B37" s="1">
        <v>1</v>
      </c>
      <c r="C37" s="6">
        <v>19.059999999999999</v>
      </c>
      <c r="D37" s="17">
        <v>-54.98</v>
      </c>
      <c r="E37" s="15">
        <f>(10^(D37/10))*0.001</f>
        <v>3.1768740706497729E-9</v>
      </c>
      <c r="G37" s="1">
        <v>1</v>
      </c>
      <c r="H37" s="6">
        <v>21.03</v>
      </c>
      <c r="I37" s="17">
        <v>-53.95</v>
      </c>
      <c r="J37" s="15">
        <f>(10^(I37/10))*0.001</f>
        <v>4.0271703432545844E-9</v>
      </c>
      <c r="L37" s="1">
        <v>1</v>
      </c>
      <c r="M37" s="6"/>
      <c r="N37" s="17"/>
      <c r="O37" s="15">
        <f>(10^(N37/10))*0.001</f>
        <v>1E-3</v>
      </c>
      <c r="Q37" s="16"/>
      <c r="R37" s="28" t="s">
        <v>10</v>
      </c>
      <c r="S37" s="29"/>
      <c r="T37" s="4">
        <v>20</v>
      </c>
    </row>
    <row r="38" spans="2:23" x14ac:dyDescent="0.25">
      <c r="B38" s="1">
        <v>2</v>
      </c>
      <c r="C38" s="6">
        <v>20.04</v>
      </c>
      <c r="D38" s="17">
        <v>-49.01</v>
      </c>
      <c r="E38" s="15">
        <f t="shared" ref="E38:E50" si="3">(10^(D38/10))*0.001</f>
        <v>1.2560299636948748E-8</v>
      </c>
      <c r="G38" s="1">
        <v>2</v>
      </c>
      <c r="H38" s="6">
        <v>25.03</v>
      </c>
      <c r="I38" s="17">
        <v>-42.84</v>
      </c>
      <c r="J38" s="15">
        <f t="shared" ref="J38:J49" si="4">(10^(I38/10))*0.001</f>
        <v>5.1999599653351449E-8</v>
      </c>
      <c r="L38" s="1">
        <v>2</v>
      </c>
      <c r="M38" s="6"/>
      <c r="N38" s="17"/>
      <c r="O38" s="15">
        <f t="shared" ref="O38:O53" si="5">(10^(N38/10))*0.001</f>
        <v>1E-3</v>
      </c>
      <c r="Q38" s="16"/>
    </row>
    <row r="39" spans="2:23" x14ac:dyDescent="0.25">
      <c r="B39" s="1">
        <v>3</v>
      </c>
      <c r="C39" s="6">
        <v>25.02</v>
      </c>
      <c r="D39" s="17">
        <v>-42.45</v>
      </c>
      <c r="E39" s="15">
        <f t="shared" si="3"/>
        <v>5.6885293084384129E-8</v>
      </c>
      <c r="G39" s="1">
        <v>3</v>
      </c>
      <c r="H39" s="6">
        <v>30.06</v>
      </c>
      <c r="I39" s="17">
        <v>-39.020000000000003</v>
      </c>
      <c r="J39" s="15">
        <f t="shared" si="4"/>
        <v>1.253141174941414E-7</v>
      </c>
      <c r="L39" s="1">
        <v>3</v>
      </c>
      <c r="M39" s="6"/>
      <c r="N39" s="17"/>
      <c r="O39" s="15">
        <f t="shared" si="5"/>
        <v>1E-3</v>
      </c>
      <c r="Q39" s="16"/>
      <c r="R39" s="8" t="s">
        <v>7</v>
      </c>
      <c r="S39" s="9" t="s">
        <v>11</v>
      </c>
      <c r="T39" s="22" t="s">
        <v>12</v>
      </c>
      <c r="U39" s="22"/>
      <c r="V39" s="22" t="s">
        <v>19</v>
      </c>
      <c r="W39" s="22"/>
    </row>
    <row r="40" spans="2:23" x14ac:dyDescent="0.25">
      <c r="B40" s="1">
        <v>4</v>
      </c>
      <c r="C40" s="6">
        <v>30.03</v>
      </c>
      <c r="D40" s="18">
        <v>-45.72</v>
      </c>
      <c r="E40" s="15">
        <f t="shared" si="3"/>
        <v>2.6791683248190306E-8</v>
      </c>
      <c r="G40" s="1">
        <v>4</v>
      </c>
      <c r="H40" s="6">
        <v>35.01</v>
      </c>
      <c r="I40" s="18">
        <v>-40.56</v>
      </c>
      <c r="J40" s="15">
        <f t="shared" si="4"/>
        <v>8.7902251683088343E-8</v>
      </c>
      <c r="L40" s="1">
        <v>4</v>
      </c>
      <c r="M40" s="6"/>
      <c r="N40" s="18"/>
      <c r="O40" s="15">
        <f t="shared" si="5"/>
        <v>1E-3</v>
      </c>
      <c r="Q40" s="16"/>
      <c r="R40" s="1">
        <v>1</v>
      </c>
      <c r="S40" s="6">
        <v>20</v>
      </c>
      <c r="T40" s="19">
        <v>0.4</v>
      </c>
      <c r="U40" s="20"/>
      <c r="V40" s="19">
        <v>0.46899999999999997</v>
      </c>
      <c r="W40" s="20"/>
    </row>
    <row r="41" spans="2:23" x14ac:dyDescent="0.25">
      <c r="B41" s="1">
        <v>5</v>
      </c>
      <c r="C41" s="6">
        <v>35.08</v>
      </c>
      <c r="D41" s="18">
        <v>-41.89</v>
      </c>
      <c r="E41" s="15">
        <f t="shared" si="3"/>
        <v>6.4714261574858206E-8</v>
      </c>
      <c r="G41" s="1">
        <v>5</v>
      </c>
      <c r="H41" s="6">
        <v>40.06</v>
      </c>
      <c r="I41" s="18">
        <v>-41.43</v>
      </c>
      <c r="J41" s="15">
        <f t="shared" si="4"/>
        <v>7.1944897800369965E-8</v>
      </c>
      <c r="L41" s="1">
        <v>5</v>
      </c>
      <c r="M41" s="6"/>
      <c r="N41" s="18"/>
      <c r="O41" s="15">
        <f t="shared" si="5"/>
        <v>1E-3</v>
      </c>
      <c r="Q41" s="16"/>
      <c r="R41" s="1">
        <v>2</v>
      </c>
      <c r="S41" s="6">
        <v>25</v>
      </c>
      <c r="T41" s="19">
        <v>0.41</v>
      </c>
      <c r="U41" s="20"/>
      <c r="V41" s="19">
        <v>0.47199999999999998</v>
      </c>
      <c r="W41" s="20"/>
    </row>
    <row r="42" spans="2:23" x14ac:dyDescent="0.25">
      <c r="B42" s="1">
        <v>6</v>
      </c>
      <c r="C42" s="6">
        <v>40.03</v>
      </c>
      <c r="D42" s="18">
        <v>-40.450000000000003</v>
      </c>
      <c r="E42" s="15">
        <f t="shared" si="3"/>
        <v>9.0157113760595661E-8</v>
      </c>
      <c r="G42" s="1">
        <v>6</v>
      </c>
      <c r="H42" s="6">
        <v>45.07</v>
      </c>
      <c r="I42" s="18">
        <v>-42.16</v>
      </c>
      <c r="J42" s="15">
        <f t="shared" si="4"/>
        <v>6.0813500127871817E-8</v>
      </c>
      <c r="L42" s="1">
        <v>6</v>
      </c>
      <c r="M42" s="6"/>
      <c r="N42" s="18"/>
      <c r="O42" s="15">
        <f t="shared" si="5"/>
        <v>1E-3</v>
      </c>
      <c r="Q42" s="16"/>
      <c r="R42" s="1">
        <v>3</v>
      </c>
      <c r="S42" s="6">
        <v>30</v>
      </c>
      <c r="T42" s="19">
        <v>0.41</v>
      </c>
      <c r="U42" s="20"/>
      <c r="V42" s="19">
        <v>1.262</v>
      </c>
      <c r="W42" s="20"/>
    </row>
    <row r="43" spans="2:23" x14ac:dyDescent="0.25">
      <c r="B43" s="1">
        <v>7</v>
      </c>
      <c r="C43" s="6">
        <v>45.03</v>
      </c>
      <c r="D43" s="18">
        <v>-41.42</v>
      </c>
      <c r="E43" s="15">
        <f t="shared" si="3"/>
        <v>7.2110747918289897E-8</v>
      </c>
      <c r="G43" s="1">
        <v>7</v>
      </c>
      <c r="H43" s="6">
        <v>50.07</v>
      </c>
      <c r="I43" s="18">
        <v>-40.29</v>
      </c>
      <c r="J43" s="15">
        <f t="shared" si="4"/>
        <v>9.3540567414755196E-8</v>
      </c>
      <c r="L43" s="1">
        <v>7</v>
      </c>
      <c r="M43" s="6"/>
      <c r="N43" s="18"/>
      <c r="O43" s="15">
        <f t="shared" si="5"/>
        <v>1E-3</v>
      </c>
      <c r="Q43" s="16"/>
      <c r="R43" s="1">
        <v>4</v>
      </c>
      <c r="S43" s="6">
        <v>35</v>
      </c>
      <c r="T43" s="19">
        <v>0.41</v>
      </c>
      <c r="U43" s="20"/>
      <c r="V43" s="19">
        <v>7.0999999999999994E-2</v>
      </c>
      <c r="W43" s="20"/>
    </row>
    <row r="44" spans="2:23" x14ac:dyDescent="0.25">
      <c r="B44" s="1">
        <v>8</v>
      </c>
      <c r="C44" s="6">
        <v>50.04</v>
      </c>
      <c r="D44" s="18">
        <v>-38.26</v>
      </c>
      <c r="E44" s="15">
        <f t="shared" si="3"/>
        <v>1.4927944095789966E-7</v>
      </c>
      <c r="G44" s="1">
        <v>8</v>
      </c>
      <c r="H44" s="6">
        <v>55.04</v>
      </c>
      <c r="I44" s="18">
        <v>-39.31</v>
      </c>
      <c r="J44" s="15">
        <f t="shared" si="4"/>
        <v>1.17219536554813E-7</v>
      </c>
      <c r="L44" s="1">
        <v>8</v>
      </c>
      <c r="M44" s="6"/>
      <c r="N44" s="18"/>
      <c r="O44" s="15">
        <f t="shared" si="5"/>
        <v>1E-3</v>
      </c>
      <c r="Q44" s="16"/>
      <c r="R44" s="1">
        <v>5</v>
      </c>
      <c r="S44" s="6">
        <v>40</v>
      </c>
      <c r="T44" s="19">
        <v>0.38</v>
      </c>
      <c r="U44" s="20"/>
      <c r="V44" s="19">
        <v>6.5000000000000002E-2</v>
      </c>
      <c r="W44" s="20"/>
    </row>
    <row r="45" spans="2:23" x14ac:dyDescent="0.25">
      <c r="B45" s="1">
        <v>9</v>
      </c>
      <c r="C45" s="6">
        <v>55.04</v>
      </c>
      <c r="D45" s="18">
        <v>-40.85</v>
      </c>
      <c r="E45" s="15">
        <f t="shared" si="3"/>
        <v>8.2224264994707107E-8</v>
      </c>
      <c r="G45" s="1">
        <v>9</v>
      </c>
      <c r="H45" s="6">
        <v>60.07</v>
      </c>
      <c r="I45" s="18">
        <v>-35.36</v>
      </c>
      <c r="J45" s="15">
        <f t="shared" si="4"/>
        <v>2.9107171180666032E-7</v>
      </c>
      <c r="L45" s="1">
        <v>9</v>
      </c>
      <c r="M45" s="6"/>
      <c r="N45" s="18"/>
      <c r="O45" s="15">
        <f t="shared" si="5"/>
        <v>1E-3</v>
      </c>
      <c r="Q45" s="16"/>
      <c r="R45" s="1">
        <v>6</v>
      </c>
      <c r="S45" s="6">
        <v>45</v>
      </c>
      <c r="T45" s="19">
        <v>0.43</v>
      </c>
      <c r="U45" s="20"/>
      <c r="V45" s="19">
        <v>2.988</v>
      </c>
      <c r="W45" s="20"/>
    </row>
    <row r="46" spans="2:23" x14ac:dyDescent="0.25">
      <c r="B46" s="1">
        <v>10</v>
      </c>
      <c r="C46" s="6">
        <v>60.01</v>
      </c>
      <c r="D46" s="18">
        <v>-35.520000000000003</v>
      </c>
      <c r="E46" s="15">
        <f t="shared" si="3"/>
        <v>2.8054336379517099E-7</v>
      </c>
      <c r="G46" s="1">
        <v>10</v>
      </c>
      <c r="H46" s="6">
        <v>65.09</v>
      </c>
      <c r="I46" s="18">
        <v>-35.1</v>
      </c>
      <c r="J46" s="15">
        <f t="shared" si="4"/>
        <v>3.0902954325135845E-7</v>
      </c>
      <c r="L46" s="1">
        <v>10</v>
      </c>
      <c r="M46" s="6"/>
      <c r="N46" s="18"/>
      <c r="O46" s="15">
        <f t="shared" si="5"/>
        <v>1E-3</v>
      </c>
      <c r="Q46" s="16"/>
      <c r="R46" s="1">
        <v>7</v>
      </c>
      <c r="S46" s="6">
        <v>50</v>
      </c>
      <c r="T46" s="19">
        <v>0.42</v>
      </c>
      <c r="U46" s="20"/>
      <c r="V46" s="19">
        <v>0.48799999999999999</v>
      </c>
      <c r="W46" s="20"/>
    </row>
    <row r="47" spans="2:23" x14ac:dyDescent="0.25">
      <c r="B47" s="1">
        <v>11</v>
      </c>
      <c r="C47" s="6">
        <v>64.95</v>
      </c>
      <c r="D47" s="18">
        <v>-35.42</v>
      </c>
      <c r="E47" s="15">
        <f t="shared" si="3"/>
        <v>2.8707805820246872E-7</v>
      </c>
      <c r="G47" s="1">
        <v>11</v>
      </c>
      <c r="H47" s="6">
        <v>70.040000000000006</v>
      </c>
      <c r="I47" s="18">
        <v>-34.74</v>
      </c>
      <c r="J47" s="15">
        <f t="shared" si="4"/>
        <v>3.3573761424295413E-7</v>
      </c>
      <c r="L47" s="1">
        <v>11</v>
      </c>
      <c r="M47" s="6"/>
      <c r="N47" s="18"/>
      <c r="O47" s="15">
        <f t="shared" si="5"/>
        <v>1E-3</v>
      </c>
      <c r="Q47" s="16"/>
      <c r="R47" s="1">
        <v>8</v>
      </c>
      <c r="S47" s="6">
        <v>55</v>
      </c>
      <c r="T47" s="19">
        <v>0.43</v>
      </c>
      <c r="U47" s="20"/>
      <c r="V47" s="19">
        <v>0.93500000000000005</v>
      </c>
      <c r="W47" s="20"/>
    </row>
    <row r="48" spans="2:23" x14ac:dyDescent="0.25">
      <c r="B48" s="1">
        <v>12</v>
      </c>
      <c r="C48" s="6">
        <v>70.09</v>
      </c>
      <c r="D48" s="18">
        <v>-36.49</v>
      </c>
      <c r="E48" s="15">
        <f t="shared" si="3"/>
        <v>2.2438819237827665E-7</v>
      </c>
      <c r="G48" s="1">
        <v>12</v>
      </c>
      <c r="H48" s="6">
        <v>75.069999999999993</v>
      </c>
      <c r="I48" s="18">
        <v>-35.229999999999997</v>
      </c>
      <c r="J48" s="15">
        <f t="shared" si="4"/>
        <v>2.9991625189876491E-7</v>
      </c>
      <c r="L48" s="1">
        <v>12</v>
      </c>
      <c r="M48" s="6"/>
      <c r="N48" s="18"/>
      <c r="O48" s="15">
        <f t="shared" si="5"/>
        <v>1E-3</v>
      </c>
      <c r="Q48" s="16"/>
      <c r="R48" s="1">
        <v>9</v>
      </c>
      <c r="S48" s="6">
        <v>60</v>
      </c>
      <c r="T48" s="19">
        <v>0.42</v>
      </c>
      <c r="U48" s="20"/>
      <c r="V48" s="19">
        <v>0.47799999999999998</v>
      </c>
      <c r="W48" s="20"/>
    </row>
    <row r="49" spans="2:23" x14ac:dyDescent="0.25">
      <c r="B49" s="1">
        <v>13</v>
      </c>
      <c r="C49" s="6">
        <v>75.06</v>
      </c>
      <c r="D49" s="18">
        <v>-41.36</v>
      </c>
      <c r="E49" s="15">
        <f t="shared" si="3"/>
        <v>7.3113908348341584E-8</v>
      </c>
      <c r="G49" s="1">
        <v>13</v>
      </c>
      <c r="H49" s="6">
        <v>80.05</v>
      </c>
      <c r="I49" s="18">
        <v>-35.33</v>
      </c>
      <c r="J49" s="15">
        <f t="shared" si="4"/>
        <v>2.9308932452503197E-7</v>
      </c>
      <c r="L49" s="1">
        <v>13</v>
      </c>
      <c r="M49" s="6"/>
      <c r="N49" s="18"/>
      <c r="O49" s="15">
        <f t="shared" si="5"/>
        <v>1E-3</v>
      </c>
      <c r="Q49" s="16"/>
      <c r="R49" s="1">
        <v>10</v>
      </c>
      <c r="S49" s="6">
        <v>65</v>
      </c>
      <c r="T49" s="19">
        <v>0.42</v>
      </c>
      <c r="U49" s="20"/>
      <c r="V49" s="19">
        <v>8.8999999999999996E-2</v>
      </c>
      <c r="W49" s="20"/>
    </row>
    <row r="50" spans="2:23" x14ac:dyDescent="0.25">
      <c r="B50" s="1">
        <v>14</v>
      </c>
      <c r="C50" s="6">
        <v>80.040000000000006</v>
      </c>
      <c r="D50" s="18">
        <v>-37.11</v>
      </c>
      <c r="E50" s="15">
        <f t="shared" si="3"/>
        <v>1.9453600816226615E-7</v>
      </c>
      <c r="G50" s="1">
        <v>14</v>
      </c>
      <c r="H50" s="6"/>
      <c r="I50" s="18"/>
      <c r="J50" s="15"/>
      <c r="L50" s="1">
        <v>14</v>
      </c>
      <c r="M50" s="6"/>
      <c r="N50" s="18"/>
      <c r="O50" s="15">
        <f t="shared" si="5"/>
        <v>1E-3</v>
      </c>
      <c r="Q50" s="16"/>
      <c r="R50" s="1">
        <v>11</v>
      </c>
      <c r="S50" s="6">
        <v>70</v>
      </c>
      <c r="T50" s="19">
        <v>0.36</v>
      </c>
      <c r="U50" s="20"/>
      <c r="V50" s="19">
        <v>8.5000000000000006E-2</v>
      </c>
      <c r="W50" s="20"/>
    </row>
    <row r="51" spans="2:23" x14ac:dyDescent="0.25">
      <c r="B51" s="1">
        <v>15</v>
      </c>
      <c r="C51" s="6"/>
      <c r="D51" s="18"/>
      <c r="E51" s="15"/>
      <c r="G51" s="1">
        <v>15</v>
      </c>
      <c r="H51" s="6"/>
      <c r="I51" s="18"/>
      <c r="J51" s="15"/>
      <c r="L51" s="1">
        <v>15</v>
      </c>
      <c r="M51" s="6"/>
      <c r="N51" s="18"/>
      <c r="O51" s="15">
        <f t="shared" si="5"/>
        <v>1E-3</v>
      </c>
      <c r="Q51" s="16"/>
      <c r="R51" s="1">
        <v>12</v>
      </c>
      <c r="S51" s="6">
        <v>75</v>
      </c>
      <c r="T51" s="19">
        <v>0.4</v>
      </c>
      <c r="U51" s="20"/>
      <c r="V51" s="19">
        <v>7.1999999999999995E-2</v>
      </c>
      <c r="W51" s="20"/>
    </row>
    <row r="52" spans="2:23" x14ac:dyDescent="0.25">
      <c r="B52" s="1">
        <v>16</v>
      </c>
      <c r="C52" s="6"/>
      <c r="D52" s="18"/>
      <c r="E52" s="15"/>
      <c r="G52" s="1">
        <v>16</v>
      </c>
      <c r="H52" s="6"/>
      <c r="I52" s="18"/>
      <c r="J52" s="15"/>
      <c r="L52" s="1">
        <v>16</v>
      </c>
      <c r="M52" s="6"/>
      <c r="N52" s="18"/>
      <c r="O52" s="15">
        <f t="shared" si="5"/>
        <v>1E-3</v>
      </c>
      <c r="Q52" s="16"/>
      <c r="R52" s="1">
        <v>13</v>
      </c>
      <c r="S52" s="6">
        <v>80</v>
      </c>
      <c r="T52" s="19">
        <v>0.39</v>
      </c>
      <c r="U52" s="20"/>
      <c r="V52" s="19">
        <v>8.5999999999999993E-2</v>
      </c>
      <c r="W52" s="20"/>
    </row>
    <row r="53" spans="2:23" x14ac:dyDescent="0.25">
      <c r="B53" s="1">
        <v>17</v>
      </c>
      <c r="C53" s="6"/>
      <c r="D53" s="18"/>
      <c r="E53" s="15"/>
      <c r="G53" s="1">
        <v>17</v>
      </c>
      <c r="H53" s="6"/>
      <c r="I53" s="18"/>
      <c r="J53" s="15"/>
      <c r="L53" s="1">
        <v>17</v>
      </c>
      <c r="M53" s="6"/>
      <c r="N53" s="18"/>
      <c r="O53" s="15">
        <f t="shared" si="5"/>
        <v>1E-3</v>
      </c>
      <c r="Q53" s="16"/>
      <c r="T53" s="31">
        <f>AVERAGE(T40:T52)</f>
        <v>0.4061538461538462</v>
      </c>
    </row>
    <row r="54" spans="2:23" x14ac:dyDescent="0.25">
      <c r="Q54" s="16"/>
      <c r="S54" t="s">
        <v>23</v>
      </c>
    </row>
    <row r="55" spans="2:23" x14ac:dyDescent="0.25">
      <c r="Q55" s="16"/>
    </row>
    <row r="56" spans="2:23" x14ac:dyDescent="0.25">
      <c r="Q56" s="16"/>
    </row>
    <row r="57" spans="2:23" x14ac:dyDescent="0.25">
      <c r="Q57" s="16"/>
    </row>
    <row r="58" spans="2:23" x14ac:dyDescent="0.25">
      <c r="Q58" s="16"/>
    </row>
  </sheetData>
  <mergeCells count="84">
    <mergeCell ref="B29:C29"/>
    <mergeCell ref="R37:S37"/>
    <mergeCell ref="T39:U39"/>
    <mergeCell ref="T30:U30"/>
    <mergeCell ref="T31:U31"/>
    <mergeCell ref="B34:C34"/>
    <mergeCell ref="G34:H34"/>
    <mergeCell ref="V29:W29"/>
    <mergeCell ref="V30:W30"/>
    <mergeCell ref="T50:U50"/>
    <mergeCell ref="T51:U51"/>
    <mergeCell ref="T52:U52"/>
    <mergeCell ref="V31:W31"/>
    <mergeCell ref="T40:U40"/>
    <mergeCell ref="T41:U41"/>
    <mergeCell ref="T42:U42"/>
    <mergeCell ref="T43:U43"/>
    <mergeCell ref="T44:U44"/>
    <mergeCell ref="B1:D1"/>
    <mergeCell ref="B3:D3"/>
    <mergeCell ref="B8:C8"/>
    <mergeCell ref="G8:H8"/>
    <mergeCell ref="L8:M8"/>
    <mergeCell ref="B6:I6"/>
    <mergeCell ref="T29:U29"/>
    <mergeCell ref="T20:U20"/>
    <mergeCell ref="T25:U25"/>
    <mergeCell ref="T21:U21"/>
    <mergeCell ref="R8:S8"/>
    <mergeCell ref="T10:U10"/>
    <mergeCell ref="T11:U11"/>
    <mergeCell ref="T12:U12"/>
    <mergeCell ref="T13:U13"/>
    <mergeCell ref="V20:W20"/>
    <mergeCell ref="V21:W21"/>
    <mergeCell ref="T26:U26"/>
    <mergeCell ref="T27:U27"/>
    <mergeCell ref="T28:U28"/>
    <mergeCell ref="V26:W26"/>
    <mergeCell ref="V27:W27"/>
    <mergeCell ref="V28:W28"/>
    <mergeCell ref="V22:W22"/>
    <mergeCell ref="V23:W23"/>
    <mergeCell ref="V24:W24"/>
    <mergeCell ref="V25:W25"/>
    <mergeCell ref="T23:U23"/>
    <mergeCell ref="T24:U24"/>
    <mergeCell ref="T22:U22"/>
    <mergeCell ref="T17:U17"/>
    <mergeCell ref="T18:U18"/>
    <mergeCell ref="T19:U19"/>
    <mergeCell ref="V10:W10"/>
    <mergeCell ref="V11:W11"/>
    <mergeCell ref="V12:W12"/>
    <mergeCell ref="V13:W13"/>
    <mergeCell ref="V14:W14"/>
    <mergeCell ref="V15:W15"/>
    <mergeCell ref="V16:W16"/>
    <mergeCell ref="T14:U14"/>
    <mergeCell ref="T15:U15"/>
    <mergeCell ref="T16:U16"/>
    <mergeCell ref="V17:W17"/>
    <mergeCell ref="V18:W18"/>
    <mergeCell ref="V19:W19"/>
    <mergeCell ref="T45:U45"/>
    <mergeCell ref="T46:U46"/>
    <mergeCell ref="T47:U47"/>
    <mergeCell ref="T48:U48"/>
    <mergeCell ref="T49:U49"/>
    <mergeCell ref="L34:M34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50:W50"/>
    <mergeCell ref="V51:W51"/>
    <mergeCell ref="V52:W52"/>
  </mergeCells>
  <pageMargins left="0.7" right="0.7" top="0.78740157499999996" bottom="0.78740157499999996" header="0.3" footer="0.3"/>
  <pageSetup paperSize="9" scale="48" orientation="landscape" horizontalDpi="300" verticalDpi="300" r:id="rId1"/>
  <headerFooter>
    <oddHeader>&amp;L&amp;14Parktikumsgruppe: 
                                Krummrich, Florian, Matr.Nr.: 630043
                                Cammerer, David, Matr.Nr.: 630054&amp;C&amp;"-,Fett"&amp;18&amp;UVersuch: Betriebsverhalten von Laserdioden</oddHeader>
  </headerFooter>
  <colBreaks count="2" manualBreakCount="2">
    <brk id="25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7" sqref="D7"/>
    </sheetView>
  </sheetViews>
  <sheetFormatPr baseColWidth="10" defaultRowHeight="15" x14ac:dyDescent="0.25"/>
  <cols>
    <col min="3" max="3" width="13" bestFit="1" customWidth="1"/>
  </cols>
  <sheetData>
    <row r="1" spans="1:9" ht="18.75" x14ac:dyDescent="0.25">
      <c r="A1" s="30" t="s">
        <v>13</v>
      </c>
      <c r="B1" s="30"/>
      <c r="C1" s="30"/>
      <c r="D1" s="30"/>
      <c r="F1" s="30" t="s">
        <v>15</v>
      </c>
      <c r="G1" s="30"/>
      <c r="H1" s="30"/>
      <c r="I1" s="30"/>
    </row>
    <row r="4" spans="1:9" x14ac:dyDescent="0.25">
      <c r="A4" s="7" t="s">
        <v>7</v>
      </c>
      <c r="B4" s="7" t="s">
        <v>2</v>
      </c>
      <c r="C4" s="7" t="s">
        <v>14</v>
      </c>
    </row>
    <row r="5" spans="1:9" x14ac:dyDescent="0.25">
      <c r="A5" s="1">
        <v>1</v>
      </c>
      <c r="B5" s="10">
        <v>10</v>
      </c>
      <c r="C5" s="6">
        <f>Messwerte!C11</f>
        <v>15.12</v>
      </c>
    </row>
    <row r="6" spans="1:9" x14ac:dyDescent="0.25">
      <c r="A6" s="1">
        <v>2</v>
      </c>
      <c r="B6" s="10">
        <v>20</v>
      </c>
      <c r="C6" s="6">
        <f>Messwerte!H11</f>
        <v>16.14</v>
      </c>
    </row>
    <row r="7" spans="1:9" x14ac:dyDescent="0.25">
      <c r="A7" s="1">
        <v>3</v>
      </c>
      <c r="B7" s="10">
        <v>30</v>
      </c>
      <c r="C7" s="6">
        <f>Messwerte!M11</f>
        <v>17.38</v>
      </c>
    </row>
    <row r="8" spans="1:9" x14ac:dyDescent="0.25">
      <c r="A8" s="1">
        <v>4</v>
      </c>
      <c r="B8" s="10">
        <v>40</v>
      </c>
      <c r="C8" s="6">
        <f>Messwerte!C37</f>
        <v>19.059999999999999</v>
      </c>
    </row>
    <row r="9" spans="1:9" x14ac:dyDescent="0.25">
      <c r="A9" s="1">
        <v>5</v>
      </c>
      <c r="B9" s="10">
        <v>50</v>
      </c>
      <c r="C9" s="6">
        <f>Messwerte!H37</f>
        <v>21.03</v>
      </c>
    </row>
  </sheetData>
  <mergeCells count="2">
    <mergeCell ref="A1:D1"/>
    <mergeCell ref="F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Messwerte</vt:lpstr>
      <vt:lpstr>Auswertung</vt:lpstr>
      <vt:lpstr>Aufgabe 3.1 Strahlungsfluss</vt:lpstr>
      <vt:lpstr>10°C</vt:lpstr>
      <vt:lpstr>20°C</vt:lpstr>
      <vt:lpstr>30°C</vt:lpstr>
      <vt:lpstr>40°C</vt:lpstr>
      <vt:lpstr>50°C</vt:lpstr>
      <vt:lpstr>Aufgabe 3.2 Nennwellenlänge</vt:lpstr>
      <vt:lpstr>Auswertung 4.1 Schwellstrom</vt:lpstr>
      <vt:lpstr>Auswertung 4.3 Halbwertsbreite</vt:lpstr>
      <vt:lpstr>Messwerte!Druckbereich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flo</cp:lastModifiedBy>
  <cp:lastPrinted>2011-05-17T20:31:36Z</cp:lastPrinted>
  <dcterms:created xsi:type="dcterms:W3CDTF">2011-05-31T23:16:02Z</dcterms:created>
  <dcterms:modified xsi:type="dcterms:W3CDTF">2011-06-20T11:43:53Z</dcterms:modified>
</cp:coreProperties>
</file>